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75" windowWidth="10245" windowHeight="10050"/>
  </bookViews>
  <sheets>
    <sheet name="Приложение 3" sheetId="4" r:id="rId1"/>
  </sheets>
  <definedNames>
    <definedName name="_xlnm._FilterDatabase" localSheetId="0" hidden="1">'Приложение 3'!$B$7:$M$10</definedName>
    <definedName name="_xlnm.Print_Area" localSheetId="0">'Приложение 3'!$A$1:$M$10</definedName>
  </definedNames>
  <calcPr calcId="145621"/>
</workbook>
</file>

<file path=xl/calcChain.xml><?xml version="1.0" encoding="utf-8"?>
<calcChain xmlns="http://schemas.openxmlformats.org/spreadsheetml/2006/main">
  <c r="M10" i="4" l="1"/>
  <c r="H9" i="4"/>
  <c r="I9" i="4" s="1"/>
  <c r="J9" i="4" s="1"/>
  <c r="J10" i="4"/>
</calcChain>
</file>

<file path=xl/sharedStrings.xml><?xml version="1.0" encoding="utf-8"?>
<sst xmlns="http://schemas.openxmlformats.org/spreadsheetml/2006/main" count="19" uniqueCount="19">
  <si>
    <t>шт.</t>
  </si>
  <si>
    <t>НМЦК с учетом округления цены за единицу (руб.)**</t>
  </si>
  <si>
    <t>Цена за единицу изм. с округлением (вниз) до сотых долей после запятой (руб.)</t>
  </si>
  <si>
    <t>Цена за единицу изм. (руб.)</t>
  </si>
  <si>
    <r>
      <t xml:space="preserve">коэффициент вариации цен V (%)           </t>
    </r>
    <r>
      <rPr>
        <i/>
        <sz val="10"/>
        <color indexed="8"/>
        <rFont val="Times New Roman"/>
        <family val="1"/>
        <charset val="204"/>
      </rPr>
      <t xml:space="preserve">         (не должен превышать 33%)</t>
    </r>
  </si>
  <si>
    <t>Среднее квадратичное отклонение</t>
  </si>
  <si>
    <t xml:space="preserve">Средняя арифметическая цена за единицу     &lt;ц&gt; </t>
  </si>
  <si>
    <t>Однородность совокупности значений выявленных цен, используемых в расчете НМЦК**</t>
  </si>
  <si>
    <t>Источник информации о цене (руб./ед.изм.)</t>
  </si>
  <si>
    <t>Кол-во</t>
  </si>
  <si>
    <t>Ед. изм</t>
  </si>
  <si>
    <t>Наименование предмета контракта</t>
  </si>
  <si>
    <t>№</t>
  </si>
  <si>
    <t>Обоснование начальной (максимальной) цены контракта</t>
  </si>
  <si>
    <t>*При расчете начальной (максимальной) цены контракта применяется метод сопоставимых рыночных цен в соответствии с частями 2-6 статьи 22 Федерального закона от 05.04.2013 N 44-ФЗ "О контрактной системе в сфере закупок товаров, работ, услуг для обеспечения государственных и муниципальных нужд"</t>
  </si>
  <si>
    <t>КП №6 от 02.06.2026</t>
  </si>
  <si>
    <t>КП №2  от 05.06.2026 исх. №26</t>
  </si>
  <si>
    <t>КП № 3  от 02.03.2025г. №33</t>
  </si>
  <si>
    <t>Roll-up -роллерный стенд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</si>
</sst>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10"/>
      <name val="Arial Cyr"/>
      <charset val="204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8" fillId="0" borderId="0"/>
  </cellStyleXfs>
  <cellXfs count="40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4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top"/>
    </xf>
    <xf numFmtId="0" fontId="5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2" fontId="3" fillId="0" borderId="1" xfId="0" applyNumberFormat="1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top"/>
    </xf>
    <xf numFmtId="0" fontId="1" fillId="2" borderId="0" xfId="0" applyFont="1" applyFill="1" applyBorder="1" applyAlignment="1">
      <alignment horizontal="left" vertical="top"/>
    </xf>
    <xf numFmtId="0" fontId="1" fillId="0" borderId="0" xfId="0" applyFont="1" applyBorder="1" applyAlignment="1">
      <alignment horizontal="left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/>
    </xf>
    <xf numFmtId="2" fontId="3" fillId="2" borderId="0" xfId="0" applyNumberFormat="1" applyFont="1" applyFill="1" applyBorder="1" applyAlignment="1">
      <alignment horizontal="center" vertical="center" wrapText="1"/>
    </xf>
    <xf numFmtId="2" fontId="3" fillId="0" borderId="0" xfId="0" applyNumberFormat="1" applyFont="1" applyFill="1" applyBorder="1" applyAlignment="1">
      <alignment horizontal="center" vertical="center" wrapText="1"/>
    </xf>
    <xf numFmtId="4" fontId="3" fillId="0" borderId="0" xfId="0" applyNumberFormat="1" applyFont="1" applyFill="1" applyBorder="1" applyAlignment="1">
      <alignment horizontal="center" vertical="center" wrapText="1"/>
    </xf>
    <xf numFmtId="4" fontId="1" fillId="0" borderId="0" xfId="0" applyNumberFormat="1" applyFont="1" applyFill="1" applyBorder="1" applyAlignment="1">
      <alignment horizontal="center" vertical="center"/>
    </xf>
    <xf numFmtId="4" fontId="3" fillId="2" borderId="0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top"/>
    </xf>
    <xf numFmtId="0" fontId="1" fillId="0" borderId="0" xfId="0" applyFont="1" applyAlignment="1">
      <alignment horizontal="righ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colors>
    <mruColors>
      <color rgb="FF287DE4"/>
      <color rgb="FF33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57150</xdr:colOff>
      <xdr:row>7</xdr:row>
      <xdr:rowOff>1285875</xdr:rowOff>
    </xdr:from>
    <xdr:to>
      <xdr:col>8</xdr:col>
      <xdr:colOff>38100</xdr:colOff>
      <xdr:row>7</xdr:row>
      <xdr:rowOff>1638300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10550" y="3238500"/>
          <a:ext cx="101917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276225</xdr:colOff>
      <xdr:row>7</xdr:row>
      <xdr:rowOff>1657350</xdr:rowOff>
    </xdr:from>
    <xdr:to>
      <xdr:col>8</xdr:col>
      <xdr:colOff>428625</xdr:colOff>
      <xdr:row>7</xdr:row>
      <xdr:rowOff>1885950</xdr:rowOff>
    </xdr:to>
    <xdr:pic>
      <xdr:nvPicPr>
        <xdr:cNvPr id="3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67850" y="3609975"/>
          <a:ext cx="152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276225</xdr:colOff>
      <xdr:row>7</xdr:row>
      <xdr:rowOff>1638300</xdr:rowOff>
    </xdr:from>
    <xdr:to>
      <xdr:col>8</xdr:col>
      <xdr:colOff>428625</xdr:colOff>
      <xdr:row>7</xdr:row>
      <xdr:rowOff>1866900</xdr:rowOff>
    </xdr:to>
    <xdr:pic>
      <xdr:nvPicPr>
        <xdr:cNvPr id="5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67850" y="3590925"/>
          <a:ext cx="152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28575</xdr:colOff>
      <xdr:row>7</xdr:row>
      <xdr:rowOff>1533525</xdr:rowOff>
    </xdr:from>
    <xdr:to>
      <xdr:col>10</xdr:col>
      <xdr:colOff>0</xdr:colOff>
      <xdr:row>7</xdr:row>
      <xdr:rowOff>1885950</xdr:rowOff>
    </xdr:to>
    <xdr:pic>
      <xdr:nvPicPr>
        <xdr:cNvPr id="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48900" y="3486150"/>
          <a:ext cx="9334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9525</xdr:colOff>
      <xdr:row>7</xdr:row>
      <xdr:rowOff>1390650</xdr:rowOff>
    </xdr:from>
    <xdr:to>
      <xdr:col>8</xdr:col>
      <xdr:colOff>1009650</xdr:colOff>
      <xdr:row>7</xdr:row>
      <xdr:rowOff>1828800</xdr:rowOff>
    </xdr:to>
    <xdr:pic>
      <xdr:nvPicPr>
        <xdr:cNvPr id="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01150" y="3343275"/>
          <a:ext cx="10001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11"/>
  <sheetViews>
    <sheetView tabSelected="1" view="pageBreakPreview" topLeftCell="A4" zoomScaleNormal="85" zoomScaleSheetLayoutView="100" workbookViewId="0">
      <selection activeCell="B9" sqref="B9"/>
    </sheetView>
  </sheetViews>
  <sheetFormatPr defaultColWidth="9.140625" defaultRowHeight="12.75" x14ac:dyDescent="0.2"/>
  <cols>
    <col min="1" max="1" width="3.140625" style="1" customWidth="1"/>
    <col min="2" max="2" width="62.140625" style="1" customWidth="1"/>
    <col min="3" max="3" width="5.85546875" style="13" customWidth="1"/>
    <col min="4" max="4" width="6.85546875" style="13" customWidth="1"/>
    <col min="5" max="5" width="15" style="13" customWidth="1"/>
    <col min="6" max="6" width="14.7109375" style="13" customWidth="1"/>
    <col min="7" max="7" width="14.5703125" style="13" customWidth="1"/>
    <col min="8" max="8" width="15.5703125" style="13" customWidth="1"/>
    <col min="9" max="9" width="15.42578125" style="13" customWidth="1"/>
    <col min="10" max="10" width="14.28515625" style="13" customWidth="1"/>
    <col min="11" max="11" width="12" style="13" customWidth="1"/>
    <col min="12" max="12" width="10.42578125" style="13" customWidth="1"/>
    <col min="13" max="13" width="15.85546875" style="13" customWidth="1"/>
    <col min="14" max="16384" width="9.140625" style="1"/>
  </cols>
  <sheetData>
    <row r="1" spans="1:27" ht="12.75" customHeight="1" x14ac:dyDescent="0.2">
      <c r="K1" s="30"/>
      <c r="L1" s="30"/>
      <c r="M1" s="30"/>
    </row>
    <row r="2" spans="1:27" x14ac:dyDescent="0.2">
      <c r="H2" s="33"/>
      <c r="I2" s="33"/>
      <c r="J2" s="33"/>
      <c r="K2" s="33"/>
      <c r="L2" s="33"/>
      <c r="M2" s="33"/>
    </row>
    <row r="3" spans="1:27" x14ac:dyDescent="0.2">
      <c r="A3" s="34" t="s">
        <v>13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</row>
    <row r="4" spans="1:27" x14ac:dyDescent="0.2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</row>
    <row r="5" spans="1:27" x14ac:dyDescent="0.2">
      <c r="A5" s="31" t="s">
        <v>14</v>
      </c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</row>
    <row r="6" spans="1:27" x14ac:dyDescent="0.2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</row>
    <row r="7" spans="1:27" ht="39" customHeight="1" x14ac:dyDescent="0.2">
      <c r="A7" s="39" t="s">
        <v>12</v>
      </c>
      <c r="B7" s="32" t="s">
        <v>11</v>
      </c>
      <c r="C7" s="32" t="s">
        <v>10</v>
      </c>
      <c r="D7" s="32" t="s">
        <v>9</v>
      </c>
      <c r="E7" s="37" t="s">
        <v>8</v>
      </c>
      <c r="F7" s="37"/>
      <c r="G7" s="37"/>
      <c r="H7" s="38" t="s">
        <v>7</v>
      </c>
      <c r="I7" s="38"/>
      <c r="J7" s="38"/>
      <c r="K7" s="35"/>
      <c r="L7" s="35"/>
      <c r="M7" s="36"/>
    </row>
    <row r="8" spans="1:27" ht="168.75" customHeight="1" x14ac:dyDescent="0.2">
      <c r="A8" s="39"/>
      <c r="B8" s="32"/>
      <c r="C8" s="32"/>
      <c r="D8" s="32"/>
      <c r="E8" s="6" t="s">
        <v>15</v>
      </c>
      <c r="F8" s="6" t="s">
        <v>16</v>
      </c>
      <c r="G8" s="6" t="s">
        <v>17</v>
      </c>
      <c r="H8" s="14" t="s">
        <v>6</v>
      </c>
      <c r="I8" s="14" t="s">
        <v>5</v>
      </c>
      <c r="J8" s="12" t="s">
        <v>4</v>
      </c>
      <c r="K8" s="7" t="s">
        <v>3</v>
      </c>
      <c r="L8" s="7" t="s">
        <v>2</v>
      </c>
      <c r="M8" s="7" t="s">
        <v>1</v>
      </c>
    </row>
    <row r="9" spans="1:27" s="19" customFormat="1" x14ac:dyDescent="0.25">
      <c r="A9" s="5">
        <v>3</v>
      </c>
      <c r="B9" s="17" t="s">
        <v>18</v>
      </c>
      <c r="C9" s="3" t="s">
        <v>0</v>
      </c>
      <c r="D9" s="4">
        <v>1</v>
      </c>
      <c r="E9" s="16">
        <v>11587</v>
      </c>
      <c r="F9" s="16">
        <v>11587</v>
      </c>
      <c r="G9" s="18">
        <v>11587</v>
      </c>
      <c r="H9" s="8">
        <f t="shared" ref="H9" si="0">AVERAGE(E9:G9)</f>
        <v>11587</v>
      </c>
      <c r="I9" s="9">
        <f t="shared" ref="I9" si="1">SQRT(((SUM((POWER(E9-H9,2)),(POWER(F9-H9,2)),(POWER(G9-H9,2)))/(COLUMNS(E9:G9)-1))))</f>
        <v>0</v>
      </c>
      <c r="J9" s="9">
        <f t="shared" ref="J9" si="2">I9/H9*100</f>
        <v>0</v>
      </c>
      <c r="K9" s="10">
        <v>11587</v>
      </c>
      <c r="L9" s="10">
        <v>11587</v>
      </c>
      <c r="M9" s="10">
        <v>11587</v>
      </c>
    </row>
    <row r="10" spans="1:27" s="19" customFormat="1" x14ac:dyDescent="0.25">
      <c r="A10" s="5">
        <v>3</v>
      </c>
      <c r="B10" s="17"/>
      <c r="C10" s="3"/>
      <c r="D10" s="4"/>
      <c r="E10" s="16"/>
      <c r="F10" s="16"/>
      <c r="G10" s="18"/>
      <c r="H10" s="8"/>
      <c r="I10" s="9"/>
      <c r="J10" s="9" t="e">
        <f t="shared" ref="J10" si="3">I10/H10*100</f>
        <v>#DIV/0!</v>
      </c>
      <c r="K10" s="10"/>
      <c r="L10" s="10"/>
      <c r="M10" s="10">
        <f>SUM(M9:M9)</f>
        <v>11587</v>
      </c>
    </row>
    <row r="11" spans="1:27" s="29" customFormat="1" x14ac:dyDescent="0.25">
      <c r="A11" s="20"/>
      <c r="B11" s="21"/>
      <c r="C11" s="22"/>
      <c r="D11" s="23"/>
      <c r="E11" s="24"/>
      <c r="F11" s="24"/>
      <c r="G11" s="25"/>
      <c r="H11" s="26"/>
      <c r="I11" s="27"/>
      <c r="J11" s="27"/>
      <c r="K11" s="28"/>
      <c r="L11" s="28"/>
      <c r="M11" s="28"/>
    </row>
  </sheetData>
  <mergeCells count="11">
    <mergeCell ref="K1:M1"/>
    <mergeCell ref="A5:M5"/>
    <mergeCell ref="D7:D8"/>
    <mergeCell ref="H2:M2"/>
    <mergeCell ref="A3:M3"/>
    <mergeCell ref="K7:M7"/>
    <mergeCell ref="E7:G7"/>
    <mergeCell ref="H7:J7"/>
    <mergeCell ref="A7:A8"/>
    <mergeCell ref="B7:B8"/>
    <mergeCell ref="C7:C8"/>
  </mergeCells>
  <pageMargins left="0.70866141732283472" right="0.70866141732283472" top="0.74803149606299213" bottom="0.74803149606299213" header="0.31496062992125984" footer="0.31496062992125984"/>
  <pageSetup paperSize="9" scale="4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 3</vt:lpstr>
      <vt:lpstr>'Приложение 3'!Область_печати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Internet</dc:creator>
  <cp:lastModifiedBy>Черкашина Анастасия Петровна</cp:lastModifiedBy>
  <cp:lastPrinted>2020-03-19T05:01:32Z</cp:lastPrinted>
  <dcterms:created xsi:type="dcterms:W3CDTF">2017-04-24T23:08:05Z</dcterms:created>
  <dcterms:modified xsi:type="dcterms:W3CDTF">2026-06-03T03:57:20Z</dcterms:modified>
</cp:coreProperties>
</file>