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E70AFE6-793E-4F57-8398-868C04CF785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Анализ рынка (базовый)" sheetId="3" r:id="rId1"/>
  </sheets>
  <definedNames>
    <definedName name="_xlnm.Print_Area" localSheetId="0">'Анализ рынка (базовый)'!$A$1:$L$26</definedName>
  </definedNames>
  <calcPr calcId="191029" fullPrecision="0"/>
</workbook>
</file>

<file path=xl/calcChain.xml><?xml version="1.0" encoding="utf-8"?>
<calcChain xmlns="http://schemas.openxmlformats.org/spreadsheetml/2006/main">
  <c r="I14" i="3" l="1"/>
  <c r="L14" i="3" s="1"/>
  <c r="L15" i="3" s="1"/>
  <c r="J14" i="3"/>
  <c r="K14" i="3" s="1"/>
  <c r="E15" i="3"/>
</calcChain>
</file>

<file path=xl/sharedStrings.xml><?xml version="1.0" encoding="utf-8"?>
<sst xmlns="http://schemas.openxmlformats.org/spreadsheetml/2006/main" count="25" uniqueCount="25">
  <si>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</si>
  <si>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</si>
  <si>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</si>
  <si>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</si>
  <si>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</si>
  <si>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(подпись/расшифровка подписи)                                                      </t>
  </si>
  <si>
    <t xml:space="preserve">Коэффициент вариации (%)                                          </t>
  </si>
  <si>
    <t>Обоснование начальной (максимальной) цены контракта</t>
  </si>
  <si>
    <t>ИТОГО:</t>
  </si>
  <si>
    <t>В соответсвии с требованиями установленными Описанием объекта закупки</t>
  </si>
  <si>
    <t>Наименование товара, услуги (работы)</t>
  </si>
  <si>
    <t>Предложения  поставщиков (подрядчиков, исполнителей) за единицу товара (работы, услуги), российский рубль</t>
  </si>
  <si>
    <t xml:space="preserve">Средняя арифм. величина цены единицы товара (работы услуги), руб.                                                                                                       </t>
  </si>
  <si>
    <r>
      <t xml:space="preserve">Заказчик: </t>
    </r>
    <r>
      <rPr>
        <sz val="12"/>
        <color theme="1"/>
        <rFont val="Times New Roman"/>
        <family val="1"/>
        <charset val="204"/>
      </rPr>
      <t>Федеральное государственное бюджетное учреждение «Ситуационно-аналитический центр Минэнерго России»  (сокращенное наименование – ФГБУ «САЦ Минэнерго России»)</t>
    </r>
  </si>
  <si>
    <r>
      <rPr>
        <b/>
        <sz val="12"/>
        <color theme="1"/>
        <rFont val="Times New Roman"/>
        <family val="1"/>
        <charset val="204"/>
      </rPr>
      <t>Используемый метод определения НМЦК с обоснованием:</t>
    </r>
    <r>
      <rPr>
        <sz val="12"/>
        <color theme="1"/>
        <rFont val="Times New Roman"/>
        <family val="1"/>
        <charset val="204"/>
      </rPr>
      <t xml:space="preserve"> метод сопоставимых рыночных цен (анализа рынка) п.1 ч.1 ст.22 Федерального закона от 05.04.2013 № 44-ФЗ 
</t>
    </r>
  </si>
  <si>
    <t>человек (слушатель)</t>
  </si>
  <si>
    <r>
      <t>НМЦК (руб.)</t>
    </r>
    <r>
      <rPr>
        <b/>
        <sz val="12"/>
        <color rgb="FFFF0000"/>
        <rFont val="Times New Roman"/>
        <family val="1"/>
        <charset val="204"/>
      </rPr>
      <t xml:space="preserve">   </t>
    </r>
    <r>
      <rPr>
        <b/>
        <sz val="12"/>
        <color theme="1"/>
        <rFont val="Times New Roman"/>
        <family val="1"/>
        <charset val="204"/>
      </rPr>
      <t xml:space="preserve">                </t>
    </r>
  </si>
  <si>
    <t>При расчете коэффициента вариации, определено, что коэффициент вариации не превышает 33%, что свидетельствует об однородности совокупности значений, используемых в расчете, следовательно, проведение дополнительных исследований ценовой информации не требуется.</t>
  </si>
  <si>
    <r>
      <t xml:space="preserve">Информация о валюте, используемой для формирования цены контракта и расчетов с исполнителем: </t>
    </r>
    <r>
      <rPr>
        <b/>
        <i/>
        <u/>
        <sz val="12"/>
        <color theme="1"/>
        <rFont val="Times New Roman"/>
        <family val="1"/>
        <charset val="204"/>
      </rPr>
      <t>Российский рубль.</t>
    </r>
    <r>
      <rPr>
        <sz val="12"/>
        <color theme="1"/>
        <rFont val="Times New Roman"/>
        <family val="1"/>
        <charset val="204"/>
      </rPr>
      <t xml:space="preserve"> </t>
    </r>
  </si>
  <si>
    <t>Начальник отдела закупок __________________/Коротаева Н.А./</t>
  </si>
  <si>
    <r>
      <t xml:space="preserve">Предмет контракта (объекта закупки): </t>
    </r>
    <r>
      <rPr>
        <sz val="12"/>
        <color theme="1"/>
        <rFont val="Times New Roman"/>
        <family val="1"/>
        <charset val="204"/>
      </rPr>
      <t>оказание дистанционных образовательных услуг по программе повышения квалификации специалиста, ответственного за обеспечение безопасности дорожного движения</t>
    </r>
  </si>
  <si>
    <t>Оказание дистанционных образовательных услуг по программе
 повышения квалификации специалиста, ответственного 
за обеспечение безопасности дорожного движения</t>
  </si>
  <si>
    <t>Коммерческое предложение №1.
Реквизиты источника Исх. №0406/12/2026 от 04.06.2026)</t>
  </si>
  <si>
    <t>Коммерческое предложение №2.
Реквизиты источника Исх. №611/06 от 05.06.2026 г.)</t>
  </si>
  <si>
    <t>Коммерческое предложение №3
Реквизиты источника Исх. №б/н от 05.06.2026)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</si>
</sst>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10" fontId="1" fillId="0" borderId="1" xfId="1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" xfId="0" applyNumberFormat="1" applyFont="1" applyBorder="1" applyAlignment="1">
      <alignment horizontal="justify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Border="1" applyAlignment="1"/>
    <xf numFmtId="4" fontId="1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shrinkToFi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top" wrapText="1" shrinkToFit="1"/>
    </xf>
    <xf numFmtId="0" fontId="4" fillId="0" borderId="6" xfId="0" applyFont="1" applyBorder="1" applyAlignment="1">
      <alignment horizontal="center" vertical="top" wrapText="1" shrinkToFit="1"/>
    </xf>
    <xf numFmtId="0" fontId="1" fillId="0" borderId="0" xfId="0" applyFont="1" applyAlignment="1">
      <alignment horizontal="justify" vertical="top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 shrinkToFi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="73" zoomScaleNormal="73" workbookViewId="0">
      <selection activeCell="L27" sqref="A1:L27"/>
    </sheetView>
  </sheetViews>
  <sheetFormatPr defaultColWidth="9.109375" defaultRowHeight="13.8" x14ac:dyDescent="0.25"/>
  <cols>
    <col min="1" max="1" width="4.5546875" style="5" customWidth="1"/>
    <col min="2" max="2" width="28.88671875" style="5" customWidth="1"/>
    <col min="3" max="3" width="26" style="5" customWidth="1"/>
    <col min="4" max="4" width="15.21875" style="5" customWidth="1"/>
    <col min="5" max="5" width="9.109375" style="5"/>
    <col min="6" max="6" width="21" style="5" customWidth="1"/>
    <col min="7" max="7" width="22" style="5" customWidth="1"/>
    <col min="8" max="8" width="21.5546875" style="5" customWidth="1"/>
    <col min="9" max="9" width="15.44140625" style="5" customWidth="1"/>
    <col min="10" max="10" width="17.44140625" style="5" customWidth="1"/>
    <col min="11" max="11" width="17.33203125" style="5" customWidth="1"/>
    <col min="12" max="12" width="21.44140625" style="5" customWidth="1"/>
    <col min="13" max="16384" width="9.109375" style="5"/>
  </cols>
  <sheetData>
    <row r="1" spans="1:12" ht="16.8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6.2" x14ac:dyDescent="0.25">
      <c r="A2" s="15"/>
      <c r="B2" s="15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1" customHeight="1" x14ac:dyDescent="0.25">
      <c r="A3" s="39" t="s">
        <v>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5.6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5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35.4" customHeight="1" x14ac:dyDescent="0.25">
      <c r="A6" s="38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14.4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5.6" x14ac:dyDescent="0.25">
      <c r="A8" s="38" t="s">
        <v>13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14.4" customHeigh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37.799999999999997" customHeight="1" x14ac:dyDescent="0.25">
      <c r="A10" s="30" t="s">
        <v>14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ht="15.6" x14ac:dyDescent="0.3">
      <c r="A11" s="17"/>
      <c r="B11" s="1"/>
      <c r="C11" s="18"/>
      <c r="D11" s="18"/>
      <c r="E11" s="18"/>
      <c r="F11" s="17"/>
      <c r="G11" s="17"/>
      <c r="H11" s="17"/>
      <c r="I11" s="19"/>
      <c r="J11" s="19"/>
      <c r="K11" s="19"/>
      <c r="L11" s="19"/>
    </row>
    <row r="12" spans="1:12" ht="60.6" customHeight="1" x14ac:dyDescent="0.25">
      <c r="A12" s="28" t="s">
        <v>0</v>
      </c>
      <c r="B12" s="28" t="s">
        <v>10</v>
      </c>
      <c r="C12" s="28" t="s">
        <v>3</v>
      </c>
      <c r="D12" s="28" t="s">
        <v>1</v>
      </c>
      <c r="E12" s="28" t="s">
        <v>2</v>
      </c>
      <c r="F12" s="34" t="s">
        <v>11</v>
      </c>
      <c r="G12" s="35"/>
      <c r="H12" s="36"/>
      <c r="I12" s="28" t="s">
        <v>12</v>
      </c>
      <c r="J12" s="28" t="s">
        <v>4</v>
      </c>
      <c r="K12" s="28" t="s">
        <v>6</v>
      </c>
      <c r="L12" s="28" t="s">
        <v>16</v>
      </c>
    </row>
    <row r="13" spans="1:12" ht="190.8" customHeight="1" x14ac:dyDescent="0.25">
      <c r="A13" s="29"/>
      <c r="B13" s="29"/>
      <c r="C13" s="29"/>
      <c r="D13" s="29"/>
      <c r="E13" s="29"/>
      <c r="F13" s="21" t="s">
        <v>22</v>
      </c>
      <c r="G13" s="21" t="s">
        <v>23</v>
      </c>
      <c r="H13" s="21" t="s">
        <v>24</v>
      </c>
      <c r="I13" s="29"/>
      <c r="J13" s="29"/>
      <c r="K13" s="29"/>
      <c r="L13" s="29"/>
    </row>
    <row r="14" spans="1:12" ht="140.4" x14ac:dyDescent="0.25">
      <c r="A14" s="11">
        <v>1</v>
      </c>
      <c r="B14" s="12" t="s">
        <v>21</v>
      </c>
      <c r="C14" s="12" t="s">
        <v>9</v>
      </c>
      <c r="D14" s="14" t="s">
        <v>15</v>
      </c>
      <c r="E14" s="13">
        <v>1</v>
      </c>
      <c r="F14" s="20">
        <v>4500</v>
      </c>
      <c r="G14" s="20">
        <v>5000</v>
      </c>
      <c r="H14" s="20">
        <v>6800</v>
      </c>
      <c r="I14" s="7">
        <f>ROUNDDOWN(AVERAGE(F14:H14),2)</f>
        <v>5433.33</v>
      </c>
      <c r="J14" s="8">
        <f>_xlfn.STDEV.S(F14:H14)</f>
        <v>1209.68</v>
      </c>
      <c r="K14" s="9">
        <f t="shared" ref="K14" si="0">J14/I14</f>
        <v>0.22259999999999999</v>
      </c>
      <c r="L14" s="10">
        <f>I14*E14</f>
        <v>5433.33</v>
      </c>
    </row>
    <row r="15" spans="1:12" ht="18.600000000000001" customHeight="1" x14ac:dyDescent="0.25">
      <c r="A15" s="31" t="s">
        <v>8</v>
      </c>
      <c r="B15" s="32"/>
      <c r="C15" s="33"/>
      <c r="D15" s="2"/>
      <c r="E15" s="6">
        <f>E14</f>
        <v>1</v>
      </c>
      <c r="F15" s="4"/>
      <c r="G15" s="4"/>
      <c r="H15" s="4"/>
      <c r="I15" s="3"/>
      <c r="J15" s="3"/>
      <c r="K15" s="2"/>
      <c r="L15" s="4">
        <f>L14</f>
        <v>5433.33</v>
      </c>
    </row>
    <row r="16" spans="1:12" ht="15.6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33.6" customHeight="1" x14ac:dyDescent="0.25">
      <c r="A17" s="30" t="s">
        <v>17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2" ht="15.6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25.2" customHeight="1" x14ac:dyDescent="0.25">
      <c r="A19" s="30" t="s">
        <v>18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15.6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15.6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1:12" ht="15.6" x14ac:dyDescent="0.3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ht="15.6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15.6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15.6" x14ac:dyDescent="0.3">
      <c r="A25" s="17" t="s">
        <v>19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ht="15.6" x14ac:dyDescent="0.3">
      <c r="A26" s="17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15.6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15.6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15.6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</sheetData>
  <mergeCells count="21">
    <mergeCell ref="A15:C15"/>
    <mergeCell ref="F12:H12"/>
    <mergeCell ref="B12:B13"/>
    <mergeCell ref="A12:A13"/>
    <mergeCell ref="C12:C13"/>
    <mergeCell ref="D12:D13"/>
    <mergeCell ref="E12:E13"/>
    <mergeCell ref="I12:I13"/>
    <mergeCell ref="J12:J13"/>
    <mergeCell ref="A1:L1"/>
    <mergeCell ref="K12:K13"/>
    <mergeCell ref="L12:L13"/>
    <mergeCell ref="A19:L19"/>
    <mergeCell ref="A17:L17"/>
    <mergeCell ref="C2:L2"/>
    <mergeCell ref="A10:L10"/>
    <mergeCell ref="A6:L6"/>
    <mergeCell ref="A8:L8"/>
    <mergeCell ref="A3:L3"/>
    <mergeCell ref="A4:L4"/>
    <mergeCell ref="A5:L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2026-06-29T08:17:33Z</dcterms:modified>
</cp:coreProperties>
</file>