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6F763D9C-1E81-495E-BEA8-3405561075A8}" xr6:coauthVersionLast="47" xr6:coauthVersionMax="47" xr10:uidLastSave="{00000000-0000-0000-0000-000000000000}"/>
  <bookViews>
    <workbookView xWindow="-120" yWindow="-120" windowWidth="29040" windowHeight="15840" tabRatio="731" firstSheet="1" activeTab="7" xr2:uid="{00000000-000D-0000-FFFF-FFFF00000000}"/>
  </bookViews>
  <sheets>
    <sheet name="Маргарин" sheetId="6" r:id="rId1"/>
    <sheet name="Яйцо кур." sheetId="7" r:id="rId2"/>
    <sheet name="Ванилин " sheetId="1" r:id="rId3"/>
    <sheet name="Макароны " sheetId="9" r:id="rId4"/>
    <sheet name="Картофель" sheetId="11" r:id="rId5"/>
    <sheet name="Морковь" sheetId="12" r:id="rId6"/>
    <sheet name="Лук репчатый" sheetId="13" r:id="rId7"/>
    <sheet name="Мука ржаная " sheetId="14" r:id="rId8"/>
    <sheet name="4 источника" sheetId="2" r:id="rId9"/>
    <sheet name="5 источников" sheetId="3" r:id="rId10"/>
    <sheet name="6 источников" sheetId="4" r:id="rId11"/>
    <sheet name="7 источников" sheetId="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4" l="1"/>
  <c r="L14" i="14" s="1"/>
  <c r="L15" i="14" s="1"/>
  <c r="L16" i="13"/>
  <c r="L13" i="13"/>
  <c r="L14" i="13" s="1"/>
  <c r="L15" i="13" s="1"/>
  <c r="L13" i="12"/>
  <c r="L14" i="12" s="1"/>
  <c r="L15" i="12" s="1"/>
  <c r="L13" i="11"/>
  <c r="L14" i="11" s="1"/>
  <c r="L15" i="11" s="1"/>
  <c r="L13" i="9"/>
  <c r="L14" i="9" s="1"/>
  <c r="L15" i="9" s="1"/>
  <c r="L13" i="7"/>
  <c r="L14" i="7" s="1"/>
  <c r="L15" i="7" s="1"/>
  <c r="L13" i="6"/>
  <c r="L14" i="6" s="1"/>
  <c r="L15" i="6" s="1"/>
  <c r="L13" i="1"/>
  <c r="L16" i="1" s="1"/>
  <c r="L13" i="4"/>
  <c r="L16" i="4" s="1"/>
  <c r="L13" i="3"/>
  <c r="L16" i="3" s="1"/>
  <c r="L13" i="2"/>
  <c r="L16" i="2" s="1"/>
  <c r="L13" i="5"/>
  <c r="L16" i="5" s="1"/>
  <c r="L16" i="11" l="1"/>
  <c r="L16" i="14"/>
  <c r="L16" i="12"/>
  <c r="L16" i="9"/>
  <c r="L16" i="7"/>
  <c r="L16" i="6"/>
  <c r="L14" i="2"/>
  <c r="L15" i="2" s="1"/>
  <c r="L14" i="5"/>
  <c r="L15" i="5" s="1"/>
  <c r="L14" i="4"/>
  <c r="L15" i="4" s="1"/>
  <c r="L14" i="3"/>
  <c r="L15" i="3" s="1"/>
  <c r="L14" i="1"/>
  <c r="L15" i="1" s="1"/>
</calcChain>
</file>

<file path=xl/sharedStrings.xml><?xml version="1.0" encoding="utf-8"?>
<sst xmlns="http://schemas.openxmlformats.org/spreadsheetml/2006/main" count="382" uniqueCount="43">
  <si>
    <t>Расчет начальной (максимальной) цены контракта методом сопоставимых рыночных цен</t>
  </si>
  <si>
    <t>№ источника</t>
  </si>
  <si>
    <t>стоимость предмета закупки, руб./ед.</t>
  </si>
  <si>
    <t>(предмет закупки)</t>
  </si>
  <si>
    <t>1. Данные об источниках получения ценовой информации</t>
  </si>
  <si>
    <t xml:space="preserve">2. Обоснование начальной (максимальной) цены контракта </t>
  </si>
  <si>
    <t>Предмет закупки</t>
  </si>
  <si>
    <t>Используемый метод определения НМЦК</t>
  </si>
  <si>
    <t>Обоснование применения метода определения НМЦК</t>
  </si>
  <si>
    <t>Расчет НМЦК</t>
  </si>
  <si>
    <t>Дата подготовки обоснования НМЦК</t>
  </si>
  <si>
    <t>методом сопоставимых рыночных цен</t>
  </si>
  <si>
    <t>Работник контрактной службы/контрактный управляющий</t>
  </si>
  <si>
    <t>(должность, звание)</t>
  </si>
  <si>
    <t>(роспись)</t>
  </si>
  <si>
    <t>(Ф.И.О.)</t>
  </si>
  <si>
    <t>наличие функционирующего рынка товаров (работ, услуг), являющихся предметом закупки</t>
  </si>
  <si>
    <t>ц</t>
  </si>
  <si>
    <t>руб./ед.</t>
  </si>
  <si>
    <t>среднее квадратичное отклонение</t>
  </si>
  <si>
    <t>σ</t>
  </si>
  <si>
    <t>V</t>
  </si>
  <si>
    <t>%</t>
  </si>
  <si>
    <t>средняя арифметическая величина цены единицы товара, работы, услуги (с учетом всех источников)</t>
  </si>
  <si>
    <t>коэффициент вариации (не более 33 %)</t>
  </si>
  <si>
    <t>Начальная (максимальная) цена контракта</t>
  </si>
  <si>
    <t>НМЦК</t>
  </si>
  <si>
    <t>Объем закупки</t>
  </si>
  <si>
    <t>ед.</t>
  </si>
  <si>
    <t>v</t>
  </si>
  <si>
    <t>руб.</t>
  </si>
  <si>
    <t>Короб карттонный</t>
  </si>
  <si>
    <t>Оболочка</t>
  </si>
  <si>
    <t>Капуста</t>
  </si>
  <si>
    <t xml:space="preserve">Щипцы </t>
  </si>
  <si>
    <t xml:space="preserve">Ванилин </t>
  </si>
  <si>
    <t xml:space="preserve">Маргарин </t>
  </si>
  <si>
    <t xml:space="preserve">Яйцо куриное </t>
  </si>
  <si>
    <t xml:space="preserve">Макароны </t>
  </si>
  <si>
    <t xml:space="preserve">Картофель </t>
  </si>
  <si>
    <t>Морковь</t>
  </si>
  <si>
    <t xml:space="preserve">Лук репчатый </t>
  </si>
  <si>
    <t>Мука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</si>
</sst>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4" fontId="2" fillId="0" borderId="7" xfId="1" applyFont="1" applyBorder="1" applyAlignment="1">
      <alignment vertical="top" wrapText="1"/>
    </xf>
    <xf numFmtId="164" fontId="2" fillId="0" borderId="8" xfId="1" applyFont="1" applyBorder="1" applyAlignment="1">
      <alignment vertical="top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L19" sqref="L19"/>
    </sheetView>
  </sheetViews>
  <sheetFormatPr defaultRowHeight="15" x14ac:dyDescent="0.25"/>
  <cols>
    <col min="1" max="1" width="24.140625" customWidth="1"/>
    <col min="2" max="2" width="11.42578125" customWidth="1"/>
    <col min="3" max="3" width="12" customWidth="1"/>
    <col min="4" max="4" width="12.7109375" customWidth="1"/>
    <col min="8" max="9" width="9.140625" customWidth="1"/>
    <col min="11" max="11" width="7.85546875" customWidth="1"/>
    <col min="12" max="12" width="19.85546875" customWidth="1"/>
    <col min="13" max="13" width="9.140625" hidden="1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7.6" customHeight="1" x14ac:dyDescent="0.25">
      <c r="A3" s="34" t="s">
        <v>4</v>
      </c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</row>
    <row r="4" spans="1:13" ht="29.25" customHeight="1" x14ac:dyDescent="0.25">
      <c r="A4" s="3"/>
      <c r="B4" s="36" t="s">
        <v>2</v>
      </c>
      <c r="C4" s="36"/>
      <c r="D4" s="36"/>
      <c r="E4" s="5"/>
      <c r="F4" s="5"/>
      <c r="G4" s="5"/>
      <c r="H4" s="5"/>
      <c r="I4" s="5"/>
      <c r="J4" s="5"/>
      <c r="K4" s="5"/>
    </row>
    <row r="5" spans="1:13" ht="15.75" thickBot="1" x14ac:dyDescent="0.3">
      <c r="A5" s="2" t="s">
        <v>1</v>
      </c>
      <c r="B5" s="2">
        <v>1</v>
      </c>
      <c r="C5" s="2">
        <v>2</v>
      </c>
      <c r="D5" s="2">
        <v>3</v>
      </c>
    </row>
    <row r="6" spans="1:13" ht="16.5" thickBot="1" x14ac:dyDescent="0.3">
      <c r="A6" s="1" t="s">
        <v>36</v>
      </c>
      <c r="B6" s="13">
        <v>218</v>
      </c>
      <c r="C6" s="14">
        <v>250</v>
      </c>
      <c r="D6" s="14">
        <v>220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100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ht="15.75" customHeight="1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ht="29.25" customHeight="1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(B6+C6+D6)/D5</f>
        <v>229.33333333333334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SQRT((POWER((B6-L13),2)+POWER((C6-L13),2)+POWER((D6-L13),2))/(D5-1))</f>
        <v>17.925772879665004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7.8164707324120659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22933.333333333336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ht="30" customHeight="1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10:D10"/>
    <mergeCell ref="E10:J10"/>
    <mergeCell ref="A1:K1"/>
    <mergeCell ref="A3:L3"/>
    <mergeCell ref="B4:D4"/>
    <mergeCell ref="A9:D9"/>
    <mergeCell ref="E9:M9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21:D21"/>
    <mergeCell ref="F21:G21"/>
    <mergeCell ref="I21:J21"/>
    <mergeCell ref="A17:D17"/>
    <mergeCell ref="E17:M17"/>
    <mergeCell ref="A19:D19"/>
    <mergeCell ref="A20:D20"/>
    <mergeCell ref="F20:G20"/>
    <mergeCell ref="I20:J20"/>
  </mergeCells>
  <pageMargins left="0.7" right="0.7" top="0.75" bottom="0.75" header="0.3" footer="0.3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H5" sqref="H5"/>
    </sheetView>
  </sheetViews>
  <sheetFormatPr defaultRowHeight="15" x14ac:dyDescent="0.25"/>
  <cols>
    <col min="1" max="1" width="21" customWidth="1"/>
    <col min="2" max="2" width="12.7109375" customWidth="1"/>
    <col min="3" max="3" width="14.28515625" customWidth="1"/>
    <col min="4" max="4" width="12.42578125" customWidth="1"/>
    <col min="5" max="5" width="12.5703125" customWidth="1"/>
    <col min="6" max="6" width="14.28515625" customWidth="1"/>
    <col min="8" max="8" width="6.42578125" customWidth="1"/>
    <col min="9" max="9" width="9.140625" hidden="1" customWidth="1"/>
    <col min="10" max="10" width="43.42578125" hidden="1" customWidth="1"/>
    <col min="12" max="12" width="13.5703125" customWidth="1"/>
    <col min="13" max="13" width="9.140625" hidden="1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25">
      <c r="A3" s="34" t="s">
        <v>4</v>
      </c>
      <c r="B3" s="34"/>
      <c r="C3" s="34"/>
      <c r="D3" s="34"/>
      <c r="E3" s="34"/>
      <c r="F3" s="34"/>
      <c r="G3" s="35"/>
      <c r="H3" s="35"/>
      <c r="I3" s="35"/>
      <c r="J3" s="35"/>
      <c r="K3" s="35"/>
      <c r="L3" s="35"/>
    </row>
    <row r="4" spans="1:13" x14ac:dyDescent="0.25">
      <c r="A4" s="3"/>
      <c r="B4" s="37"/>
      <c r="C4" s="37"/>
      <c r="D4" s="37"/>
      <c r="E4" s="37"/>
      <c r="F4" s="37"/>
      <c r="I4" s="5"/>
      <c r="J4" s="5"/>
      <c r="K4" s="5"/>
    </row>
    <row r="5" spans="1:13" x14ac:dyDescent="0.25">
      <c r="A5" s="2" t="s">
        <v>1</v>
      </c>
      <c r="B5" s="2">
        <v>1</v>
      </c>
      <c r="C5" s="2">
        <v>2</v>
      </c>
      <c r="D5" s="2">
        <v>3</v>
      </c>
      <c r="E5" s="2">
        <v>4</v>
      </c>
      <c r="F5" s="2">
        <v>5</v>
      </c>
    </row>
    <row r="6" spans="1:13" x14ac:dyDescent="0.25">
      <c r="A6" s="1" t="s">
        <v>34</v>
      </c>
      <c r="B6" s="4">
        <v>3.8</v>
      </c>
      <c r="C6" s="4">
        <v>3.8</v>
      </c>
      <c r="D6" s="4">
        <v>3.6</v>
      </c>
      <c r="E6" s="4">
        <v>1.62</v>
      </c>
      <c r="F6" s="4">
        <v>2.5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32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1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(B6+C6+D6+E6+F6)/F5</f>
        <v>3.0640000000000001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SQRT((POWER((B6-L13),2)+POWER((C6-L13),2)+POWER((D6-L13),2)+POWER((E6-L13),2)+POWER((F6-L13),2))/(F5-1))</f>
        <v>0.97132898649221822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31.701337679249942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3.0640000000000001</v>
      </c>
      <c r="M16" s="2" t="s">
        <v>30</v>
      </c>
    </row>
    <row r="17" spans="1:13" x14ac:dyDescent="0.25">
      <c r="A17" s="38">
        <v>43116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21:D21"/>
    <mergeCell ref="F21:G21"/>
    <mergeCell ref="I21:J21"/>
    <mergeCell ref="B4:F4"/>
    <mergeCell ref="A17:D17"/>
    <mergeCell ref="E17:M17"/>
    <mergeCell ref="A19:D19"/>
    <mergeCell ref="A20:D20"/>
    <mergeCell ref="F20:G20"/>
    <mergeCell ref="I20:J20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1:K1"/>
    <mergeCell ref="A3:L3"/>
    <mergeCell ref="A9:D9"/>
    <mergeCell ref="E9:M9"/>
    <mergeCell ref="A10:D10"/>
    <mergeCell ref="E10:J10"/>
  </mergeCells>
  <pageMargins left="0.7" right="0.7" top="0.75" bottom="0.75" header="0.3" footer="0.3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workbookViewId="0">
      <selection activeCell="L21" sqref="L21"/>
    </sheetView>
  </sheetViews>
  <sheetFormatPr defaultRowHeight="15" x14ac:dyDescent="0.25"/>
  <cols>
    <col min="12" max="12" width="11.5703125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25">
      <c r="A3" s="34" t="s">
        <v>4</v>
      </c>
      <c r="B3" s="34"/>
      <c r="C3" s="34"/>
      <c r="D3" s="34"/>
      <c r="E3" s="34"/>
      <c r="F3" s="34"/>
      <c r="G3" s="34"/>
      <c r="H3" s="35"/>
      <c r="I3" s="35"/>
      <c r="J3" s="35"/>
      <c r="K3" s="35"/>
      <c r="L3" s="35"/>
    </row>
    <row r="4" spans="1:13" x14ac:dyDescent="0.25">
      <c r="A4" s="3"/>
      <c r="B4" s="37" t="s">
        <v>2</v>
      </c>
      <c r="C4" s="37"/>
      <c r="D4" s="37"/>
      <c r="E4" s="37"/>
      <c r="F4" s="37"/>
      <c r="G4" s="37"/>
      <c r="I4" s="5"/>
      <c r="J4" s="5"/>
      <c r="K4" s="5"/>
    </row>
    <row r="5" spans="1:13" x14ac:dyDescent="0.25">
      <c r="A5" s="2" t="s">
        <v>1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</row>
    <row r="6" spans="1:13" x14ac:dyDescent="0.25">
      <c r="A6" s="1" t="s">
        <v>3</v>
      </c>
      <c r="B6" s="4">
        <v>130</v>
      </c>
      <c r="C6" s="4">
        <v>180</v>
      </c>
      <c r="D6" s="4">
        <v>170</v>
      </c>
      <c r="E6" s="4">
        <v>185</v>
      </c>
      <c r="F6" s="4">
        <v>185</v>
      </c>
      <c r="G6" s="4">
        <v>159.63999999999999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2920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(B6+C6+D6+E6+F6+G6)/G5</f>
        <v>168.27333333333334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SQRT((POWER((B6-L13),2)+POWER((C6-L13),2)+POWER((D6-L13),2)+POWER((E6-L13),2)+POWER((F6-L13),2)+POWER((G6-L13),2))/(G5-1))</f>
        <v>21.16337087202005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12.576782341440543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491358.13333333336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21:D21"/>
    <mergeCell ref="F21:G21"/>
    <mergeCell ref="I21:J21"/>
    <mergeCell ref="B4:G4"/>
    <mergeCell ref="A17:D17"/>
    <mergeCell ref="E17:M17"/>
    <mergeCell ref="A19:D19"/>
    <mergeCell ref="A20:D20"/>
    <mergeCell ref="F20:G20"/>
    <mergeCell ref="I20:J20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1:K1"/>
    <mergeCell ref="A3:L3"/>
    <mergeCell ref="A9:D9"/>
    <mergeCell ref="E9:M9"/>
    <mergeCell ref="A10:D10"/>
    <mergeCell ref="E10:J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E17" sqref="E17:M17"/>
    </sheetView>
  </sheetViews>
  <sheetFormatPr defaultRowHeight="15" x14ac:dyDescent="0.25"/>
  <cols>
    <col min="12" max="12" width="11.42578125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25">
      <c r="A3" s="34" t="s">
        <v>4</v>
      </c>
      <c r="B3" s="34"/>
      <c r="C3" s="34"/>
      <c r="D3" s="34"/>
      <c r="E3" s="34"/>
      <c r="F3" s="34"/>
      <c r="G3" s="34"/>
      <c r="H3" s="34"/>
      <c r="I3" s="35"/>
      <c r="J3" s="35"/>
      <c r="K3" s="35"/>
      <c r="L3" s="35"/>
    </row>
    <row r="4" spans="1:13" x14ac:dyDescent="0.25">
      <c r="A4" s="3"/>
      <c r="B4" s="37" t="s">
        <v>2</v>
      </c>
      <c r="C4" s="37"/>
      <c r="D4" s="37"/>
      <c r="E4" s="37"/>
      <c r="F4" s="37"/>
      <c r="G4" s="37"/>
      <c r="H4" s="37"/>
      <c r="I4" s="5"/>
      <c r="J4" s="5"/>
      <c r="K4" s="5"/>
    </row>
    <row r="5" spans="1:13" x14ac:dyDescent="0.25">
      <c r="A5" s="2" t="s">
        <v>1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</row>
    <row r="6" spans="1:13" x14ac:dyDescent="0.25">
      <c r="A6" s="1" t="s">
        <v>3</v>
      </c>
      <c r="B6" s="4">
        <v>19990</v>
      </c>
      <c r="C6" s="4">
        <v>7830</v>
      </c>
      <c r="D6" s="4">
        <v>17890</v>
      </c>
      <c r="E6" s="4">
        <v>19000</v>
      </c>
      <c r="F6" s="4">
        <v>24577</v>
      </c>
      <c r="G6" s="4">
        <v>16910</v>
      </c>
      <c r="H6" s="4">
        <v>22900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1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(B6+C6+D6+E6+F6+G6+H6)/H5</f>
        <v>18442.428571428572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SQRT((POWER((B6-L13),2)+POWER((C6-L13),2)+POWER((D6-L13),2)+POWER((E6-L13),2)+POWER((F6-L13),2)+POWER((G6-L13),2)+POWER((H6-L13),2))/(H5-1))</f>
        <v>5408.1100783034744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29.324283715442125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18442.428571428572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10:D10"/>
    <mergeCell ref="E10:J10"/>
    <mergeCell ref="A1:K1"/>
    <mergeCell ref="A3:L3"/>
    <mergeCell ref="B4:H4"/>
    <mergeCell ref="A9:D9"/>
    <mergeCell ref="E9:M9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21:D21"/>
    <mergeCell ref="F21:G21"/>
    <mergeCell ref="I21:J21"/>
    <mergeCell ref="A17:D17"/>
    <mergeCell ref="E17:M17"/>
    <mergeCell ref="A19:D19"/>
    <mergeCell ref="A20:D20"/>
    <mergeCell ref="F20:G20"/>
    <mergeCell ref="I20:J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workbookViewId="0">
      <selection activeCell="E19" sqref="E19"/>
    </sheetView>
  </sheetViews>
  <sheetFormatPr defaultRowHeight="15" x14ac:dyDescent="0.25"/>
  <cols>
    <col min="1" max="1" width="24.140625" customWidth="1"/>
    <col min="2" max="2" width="11.42578125" customWidth="1"/>
    <col min="3" max="3" width="12" customWidth="1"/>
    <col min="4" max="4" width="12.7109375" customWidth="1"/>
    <col min="8" max="9" width="9.140625" customWidth="1"/>
    <col min="11" max="11" width="7.85546875" customWidth="1"/>
    <col min="12" max="12" width="19.85546875" customWidth="1"/>
    <col min="13" max="13" width="9.140625" hidden="1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7.6" customHeight="1" x14ac:dyDescent="0.25">
      <c r="A3" s="34" t="s">
        <v>4</v>
      </c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</row>
    <row r="4" spans="1:13" ht="29.25" customHeight="1" x14ac:dyDescent="0.25">
      <c r="A4" s="3"/>
      <c r="B4" s="36" t="s">
        <v>2</v>
      </c>
      <c r="C4" s="36"/>
      <c r="D4" s="36"/>
      <c r="E4" s="5"/>
      <c r="F4" s="5"/>
      <c r="G4" s="5"/>
      <c r="H4" s="5"/>
      <c r="I4" s="5"/>
      <c r="J4" s="5"/>
      <c r="K4" s="5"/>
    </row>
    <row r="5" spans="1:13" ht="15.75" thickBot="1" x14ac:dyDescent="0.3">
      <c r="A5" s="2" t="s">
        <v>1</v>
      </c>
      <c r="B5" s="2">
        <v>1</v>
      </c>
      <c r="C5" s="2">
        <v>2</v>
      </c>
      <c r="D5" s="2">
        <v>3</v>
      </c>
    </row>
    <row r="6" spans="1:13" ht="16.5" thickBot="1" x14ac:dyDescent="0.3">
      <c r="A6" s="1" t="s">
        <v>37</v>
      </c>
      <c r="B6" s="13">
        <v>9.8000000000000007</v>
      </c>
      <c r="C6" s="14">
        <v>9</v>
      </c>
      <c r="D6" s="14">
        <v>8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1080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ht="15.75" customHeight="1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ht="29.25" customHeight="1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(B6+C6+D6)/D5</f>
        <v>8.9333333333333336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SQRT((POWER((B6-L13),2)+POWER((C6-L13),2)+POWER((D6-L13),2))/(D5-1))</f>
        <v>0.90184995056457917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10.095335267513946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9648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ht="30" customHeight="1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10:D10"/>
    <mergeCell ref="E10:J10"/>
    <mergeCell ref="A1:K1"/>
    <mergeCell ref="A3:L3"/>
    <mergeCell ref="B4:D4"/>
    <mergeCell ref="A9:D9"/>
    <mergeCell ref="E9:M9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21:D21"/>
    <mergeCell ref="F21:G21"/>
    <mergeCell ref="I21:J21"/>
    <mergeCell ref="A17:D17"/>
    <mergeCell ref="E17:M17"/>
    <mergeCell ref="A19:D19"/>
    <mergeCell ref="A20:D20"/>
    <mergeCell ref="F20:G20"/>
    <mergeCell ref="I20:J20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A6" sqref="A6"/>
    </sheetView>
  </sheetViews>
  <sheetFormatPr defaultRowHeight="15" x14ac:dyDescent="0.25"/>
  <cols>
    <col min="1" max="1" width="24.140625" customWidth="1"/>
    <col min="2" max="2" width="11.42578125" customWidth="1"/>
    <col min="3" max="3" width="12" customWidth="1"/>
    <col min="4" max="4" width="12.7109375" customWidth="1"/>
    <col min="8" max="9" width="9.140625" customWidth="1"/>
    <col min="11" max="11" width="7.85546875" customWidth="1"/>
    <col min="12" max="12" width="19.85546875" customWidth="1"/>
    <col min="13" max="13" width="9.140625" hidden="1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7.6" customHeight="1" x14ac:dyDescent="0.25">
      <c r="A3" s="34" t="s">
        <v>4</v>
      </c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</row>
    <row r="4" spans="1:13" ht="29.25" customHeight="1" x14ac:dyDescent="0.25">
      <c r="A4" s="3"/>
      <c r="B4" s="36" t="s">
        <v>2</v>
      </c>
      <c r="C4" s="36"/>
      <c r="D4" s="36"/>
      <c r="E4" s="5"/>
      <c r="F4" s="5"/>
      <c r="G4" s="5"/>
      <c r="H4" s="5"/>
      <c r="I4" s="5"/>
      <c r="J4" s="5"/>
      <c r="K4" s="5"/>
    </row>
    <row r="5" spans="1:13" ht="15.75" thickBot="1" x14ac:dyDescent="0.3">
      <c r="A5" s="2" t="s">
        <v>1</v>
      </c>
      <c r="B5" s="2">
        <v>1</v>
      </c>
      <c r="C5" s="2">
        <v>2</v>
      </c>
      <c r="D5" s="2">
        <v>3</v>
      </c>
    </row>
    <row r="6" spans="1:13" ht="16.5" thickBot="1" x14ac:dyDescent="0.3">
      <c r="A6" s="1" t="s">
        <v>35</v>
      </c>
      <c r="B6" s="13">
        <v>1800</v>
      </c>
      <c r="C6" s="14">
        <v>2000</v>
      </c>
      <c r="D6" s="14">
        <v>1200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2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ht="15.75" customHeight="1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ht="29.25" customHeight="1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(B6+C6+D6)/D5</f>
        <v>1666.6666666666667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SQRT((POWER((B6-L13),2)+POWER((C6-L13),2)+POWER((D6-L13),2))/(D5-1))</f>
        <v>416.33319989322655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24.979991993593593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3333.3333333333335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ht="30" customHeight="1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E17:M17"/>
    <mergeCell ref="E14:J14"/>
    <mergeCell ref="A17:D17"/>
    <mergeCell ref="A20:D20"/>
    <mergeCell ref="A21:D21"/>
    <mergeCell ref="F20:G20"/>
    <mergeCell ref="F21:G21"/>
    <mergeCell ref="I20:J20"/>
    <mergeCell ref="I21:J21"/>
    <mergeCell ref="A19:D19"/>
    <mergeCell ref="A1:K1"/>
    <mergeCell ref="A3:L3"/>
    <mergeCell ref="A11:D11"/>
    <mergeCell ref="A9:D9"/>
    <mergeCell ref="B4:D4"/>
    <mergeCell ref="E9:M9"/>
    <mergeCell ref="E11:M11"/>
    <mergeCell ref="A10:D10"/>
    <mergeCell ref="E10:J10"/>
    <mergeCell ref="E12:M12"/>
    <mergeCell ref="E13:J13"/>
    <mergeCell ref="A12:D12"/>
    <mergeCell ref="A13:D16"/>
    <mergeCell ref="E15:J15"/>
    <mergeCell ref="E16:J16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workbookViewId="0">
      <selection activeCell="L10" sqref="L10"/>
    </sheetView>
  </sheetViews>
  <sheetFormatPr defaultRowHeight="15" x14ac:dyDescent="0.25"/>
  <cols>
    <col min="1" max="1" width="24.140625" customWidth="1"/>
    <col min="2" max="2" width="11.42578125" customWidth="1"/>
    <col min="3" max="3" width="12" customWidth="1"/>
    <col min="4" max="4" width="12.7109375" customWidth="1"/>
    <col min="8" max="9" width="9.140625" customWidth="1"/>
    <col min="11" max="11" width="7.85546875" customWidth="1"/>
    <col min="12" max="12" width="19.85546875" customWidth="1"/>
    <col min="13" max="13" width="9.140625" hidden="1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7.6" customHeight="1" x14ac:dyDescent="0.25">
      <c r="A3" s="34" t="s">
        <v>4</v>
      </c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</row>
    <row r="4" spans="1:13" ht="29.25" customHeight="1" x14ac:dyDescent="0.25">
      <c r="A4" s="3"/>
      <c r="B4" s="36" t="s">
        <v>2</v>
      </c>
      <c r="C4" s="36"/>
      <c r="D4" s="36"/>
      <c r="E4" s="5"/>
      <c r="F4" s="5"/>
      <c r="G4" s="5"/>
      <c r="H4" s="5"/>
      <c r="I4" s="5"/>
      <c r="J4" s="5"/>
      <c r="K4" s="5"/>
    </row>
    <row r="5" spans="1:13" ht="15.75" thickBot="1" x14ac:dyDescent="0.3">
      <c r="A5" s="2" t="s">
        <v>1</v>
      </c>
      <c r="B5" s="2">
        <v>1</v>
      </c>
      <c r="C5" s="2">
        <v>2</v>
      </c>
      <c r="D5" s="2">
        <v>3</v>
      </c>
    </row>
    <row r="6" spans="1:13" ht="16.5" thickBot="1" x14ac:dyDescent="0.3">
      <c r="A6" s="1" t="s">
        <v>38</v>
      </c>
      <c r="B6" s="13">
        <v>64</v>
      </c>
      <c r="C6" s="14">
        <v>60</v>
      </c>
      <c r="D6" s="14">
        <v>50.5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100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ht="15.75" customHeight="1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ht="29.25" customHeight="1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(B6+C6+D6)/D5</f>
        <v>58.166666666666664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SQRT((POWER((B6-L13),2)+POWER((C6-L13),2)+POWER((D6-L13),2))/(D5-1))</f>
        <v>6.9342146875715738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11.921285995825055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5816.6666666666661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ht="30" customHeight="1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10:D10"/>
    <mergeCell ref="E10:J10"/>
    <mergeCell ref="A1:K1"/>
    <mergeCell ref="A3:L3"/>
    <mergeCell ref="B4:D4"/>
    <mergeCell ref="A9:D9"/>
    <mergeCell ref="E9:M9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21:D21"/>
    <mergeCell ref="F21:G21"/>
    <mergeCell ref="I21:J21"/>
    <mergeCell ref="A17:D17"/>
    <mergeCell ref="E17:M17"/>
    <mergeCell ref="A19:D19"/>
    <mergeCell ref="A20:D20"/>
    <mergeCell ref="F20:G20"/>
    <mergeCell ref="I20:J20"/>
  </mergeCells>
  <pageMargins left="0.7" right="0.7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workbookViewId="0">
      <selection activeCell="F6" sqref="F6"/>
    </sheetView>
  </sheetViews>
  <sheetFormatPr defaultRowHeight="15" x14ac:dyDescent="0.25"/>
  <cols>
    <col min="1" max="1" width="24.140625" customWidth="1"/>
    <col min="2" max="2" width="11.42578125" customWidth="1"/>
    <col min="3" max="3" width="12" customWidth="1"/>
    <col min="4" max="4" width="12.7109375" customWidth="1"/>
    <col min="8" max="9" width="9.140625" customWidth="1"/>
    <col min="11" max="11" width="7.85546875" customWidth="1"/>
    <col min="12" max="12" width="19.85546875" customWidth="1"/>
    <col min="13" max="13" width="9.140625" hidden="1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7.6" customHeight="1" x14ac:dyDescent="0.25">
      <c r="A3" s="34" t="s">
        <v>4</v>
      </c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</row>
    <row r="4" spans="1:13" ht="29.25" customHeight="1" x14ac:dyDescent="0.25">
      <c r="A4" s="3"/>
      <c r="B4" s="36" t="s">
        <v>2</v>
      </c>
      <c r="C4" s="36"/>
      <c r="D4" s="36"/>
      <c r="E4" s="5"/>
      <c r="F4" s="5"/>
      <c r="G4" s="5"/>
      <c r="H4" s="5"/>
      <c r="I4" s="5"/>
      <c r="J4" s="5"/>
      <c r="K4" s="5"/>
    </row>
    <row r="5" spans="1:13" ht="15.75" thickBot="1" x14ac:dyDescent="0.3">
      <c r="A5" s="2" t="s">
        <v>1</v>
      </c>
      <c r="B5" s="2">
        <v>1</v>
      </c>
      <c r="C5" s="2">
        <v>2</v>
      </c>
      <c r="D5" s="2">
        <v>3</v>
      </c>
    </row>
    <row r="6" spans="1:13" ht="16.5" thickBot="1" x14ac:dyDescent="0.3">
      <c r="A6" s="1" t="s">
        <v>39</v>
      </c>
      <c r="B6" s="13">
        <v>64</v>
      </c>
      <c r="C6" s="14">
        <v>45</v>
      </c>
      <c r="D6" s="14">
        <v>57.5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300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ht="15.75" customHeight="1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ht="29.25" customHeight="1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(B6+C6+D6)/D5</f>
        <v>55.5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SQRT((POWER((B6-L13),2)+POWER((C6-L13),2)+POWER((D6-L13),2))/(D5-1))</f>
        <v>9.6566039579139833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17.399286410655826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16650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ht="30" customHeight="1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10:D10"/>
    <mergeCell ref="E10:J10"/>
    <mergeCell ref="A1:K1"/>
    <mergeCell ref="A3:L3"/>
    <mergeCell ref="B4:D4"/>
    <mergeCell ref="A9:D9"/>
    <mergeCell ref="E9:M9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21:D21"/>
    <mergeCell ref="F21:G21"/>
    <mergeCell ref="I21:J21"/>
    <mergeCell ref="A17:D17"/>
    <mergeCell ref="E17:M17"/>
    <mergeCell ref="A19:D19"/>
    <mergeCell ref="A20:D20"/>
    <mergeCell ref="F20:G20"/>
    <mergeCell ref="I20:J20"/>
  </mergeCells>
  <pageMargins left="0.7" right="0.7" top="0.75" bottom="0.75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workbookViewId="0">
      <selection activeCell="F5" sqref="F5"/>
    </sheetView>
  </sheetViews>
  <sheetFormatPr defaultRowHeight="15" x14ac:dyDescent="0.25"/>
  <cols>
    <col min="1" max="1" width="24.140625" customWidth="1"/>
    <col min="2" max="2" width="11.42578125" customWidth="1"/>
    <col min="3" max="3" width="12" customWidth="1"/>
    <col min="4" max="4" width="12.7109375" customWidth="1"/>
    <col min="8" max="9" width="9.140625" customWidth="1"/>
    <col min="11" max="11" width="7.85546875" customWidth="1"/>
    <col min="12" max="12" width="19.85546875" customWidth="1"/>
    <col min="13" max="13" width="9.140625" hidden="1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7.6" customHeight="1" x14ac:dyDescent="0.25">
      <c r="A3" s="34" t="s">
        <v>4</v>
      </c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</row>
    <row r="4" spans="1:13" ht="29.25" customHeight="1" x14ac:dyDescent="0.25">
      <c r="A4" s="3"/>
      <c r="B4" s="36" t="s">
        <v>2</v>
      </c>
      <c r="C4" s="36"/>
      <c r="D4" s="36"/>
      <c r="E4" s="5"/>
      <c r="F4" s="5"/>
      <c r="G4" s="5"/>
      <c r="H4" s="5"/>
      <c r="I4" s="5"/>
      <c r="J4" s="5"/>
      <c r="K4" s="5"/>
    </row>
    <row r="5" spans="1:13" ht="15.75" thickBot="1" x14ac:dyDescent="0.3">
      <c r="A5" s="2" t="s">
        <v>1</v>
      </c>
      <c r="B5" s="2">
        <v>1</v>
      </c>
      <c r="C5" s="2">
        <v>2</v>
      </c>
      <c r="D5" s="2">
        <v>3</v>
      </c>
    </row>
    <row r="6" spans="1:13" ht="16.5" thickBot="1" x14ac:dyDescent="0.3">
      <c r="A6" s="1" t="s">
        <v>40</v>
      </c>
      <c r="B6" s="13">
        <v>58</v>
      </c>
      <c r="C6" s="14">
        <v>45</v>
      </c>
      <c r="D6" s="14">
        <v>57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150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ht="15.75" customHeight="1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ht="29.25" customHeight="1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(B6+C6+D6)/D5</f>
        <v>53.333333333333336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SQRT((POWER((B6-L13),2)+POWER((C6-L13),2)+POWER((D6-L13),2))/(D5-1))</f>
        <v>7.2341781380702352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13.564084008881691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8000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ht="30" customHeight="1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10:D10"/>
    <mergeCell ref="E10:J10"/>
    <mergeCell ref="A1:K1"/>
    <mergeCell ref="A3:L3"/>
    <mergeCell ref="B4:D4"/>
    <mergeCell ref="A9:D9"/>
    <mergeCell ref="E9:M9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21:D21"/>
    <mergeCell ref="F21:G21"/>
    <mergeCell ref="I21:J21"/>
    <mergeCell ref="A17:D17"/>
    <mergeCell ref="E17:M17"/>
    <mergeCell ref="A19:D19"/>
    <mergeCell ref="A20:D20"/>
    <mergeCell ref="F20:G20"/>
    <mergeCell ref="I20:J20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J6" sqref="J6"/>
    </sheetView>
  </sheetViews>
  <sheetFormatPr defaultRowHeight="15" x14ac:dyDescent="0.25"/>
  <cols>
    <col min="1" max="1" width="24.140625" customWidth="1"/>
    <col min="2" max="2" width="11.42578125" customWidth="1"/>
    <col min="3" max="3" width="12" customWidth="1"/>
    <col min="4" max="4" width="12.7109375" customWidth="1"/>
    <col min="8" max="9" width="9.140625" customWidth="1"/>
    <col min="11" max="11" width="7.85546875" customWidth="1"/>
    <col min="12" max="12" width="19.85546875" customWidth="1"/>
    <col min="13" max="13" width="9.140625" hidden="1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7.6" customHeight="1" x14ac:dyDescent="0.25">
      <c r="A3" s="34" t="s">
        <v>4</v>
      </c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</row>
    <row r="4" spans="1:13" ht="29.25" customHeight="1" x14ac:dyDescent="0.25">
      <c r="A4" s="3"/>
      <c r="B4" s="36" t="s">
        <v>2</v>
      </c>
      <c r="C4" s="36"/>
      <c r="D4" s="36"/>
      <c r="E4" s="5"/>
      <c r="F4" s="5"/>
      <c r="G4" s="5"/>
      <c r="H4" s="5"/>
      <c r="I4" s="5"/>
      <c r="J4" s="5"/>
      <c r="K4" s="5"/>
    </row>
    <row r="5" spans="1:13" ht="15.75" thickBot="1" x14ac:dyDescent="0.3">
      <c r="A5" s="2" t="s">
        <v>1</v>
      </c>
      <c r="B5" s="2">
        <v>1</v>
      </c>
      <c r="C5" s="2">
        <v>2</v>
      </c>
      <c r="D5" s="2">
        <v>3</v>
      </c>
    </row>
    <row r="6" spans="1:13" ht="16.5" thickBot="1" x14ac:dyDescent="0.3">
      <c r="A6" s="1" t="s">
        <v>41</v>
      </c>
      <c r="B6" s="13">
        <v>64</v>
      </c>
      <c r="C6" s="14">
        <v>40</v>
      </c>
      <c r="D6" s="14">
        <v>57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200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ht="15.75" customHeight="1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ht="29.25" customHeight="1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(B6+C6+D6)/D5</f>
        <v>53.666666666666664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SQRT((POWER((B6-L13),2)+POWER((C6-L13),2)+POWER((D6-L13),2))/(D5-1))</f>
        <v>12.342339054382412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22.998147306302634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10733.333333333332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ht="30" customHeight="1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10:D10"/>
    <mergeCell ref="E10:J10"/>
    <mergeCell ref="A1:K1"/>
    <mergeCell ref="A3:L3"/>
    <mergeCell ref="B4:D4"/>
    <mergeCell ref="A9:D9"/>
    <mergeCell ref="E9:M9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21:D21"/>
    <mergeCell ref="F21:G21"/>
    <mergeCell ref="I21:J21"/>
    <mergeCell ref="A17:D17"/>
    <mergeCell ref="E17:M17"/>
    <mergeCell ref="A19:D19"/>
    <mergeCell ref="A20:D20"/>
    <mergeCell ref="F20:G20"/>
    <mergeCell ref="I20:J20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1"/>
  <sheetViews>
    <sheetView tabSelected="1" topLeftCell="C1" workbookViewId="0">
      <selection activeCell="J19" sqref="J19"/>
    </sheetView>
  </sheetViews>
  <sheetFormatPr defaultRowHeight="15" x14ac:dyDescent="0.25"/>
  <cols>
    <col min="1" max="1" width="24.140625" customWidth="1"/>
    <col min="2" max="2" width="11.42578125" customWidth="1"/>
    <col min="3" max="3" width="12" customWidth="1"/>
    <col min="4" max="4" width="12.7109375" customWidth="1"/>
    <col min="8" max="9" width="9.140625" customWidth="1"/>
    <col min="11" max="11" width="7.85546875" customWidth="1"/>
    <col min="12" max="12" width="19.85546875" customWidth="1"/>
    <col min="13" max="13" width="9.140625" hidden="1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7.6" customHeight="1" x14ac:dyDescent="0.25">
      <c r="A3" s="34" t="s">
        <v>4</v>
      </c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</row>
    <row r="4" spans="1:13" ht="29.25" customHeight="1" x14ac:dyDescent="0.25">
      <c r="A4" s="3"/>
      <c r="B4" s="36" t="s">
        <v>2</v>
      </c>
      <c r="C4" s="36"/>
      <c r="D4" s="36"/>
      <c r="E4" s="5"/>
      <c r="F4" s="5"/>
      <c r="G4" s="5"/>
      <c r="H4" s="5"/>
      <c r="I4" s="5"/>
      <c r="J4" s="5"/>
      <c r="K4" s="5"/>
    </row>
    <row r="5" spans="1:13" ht="15.75" thickBot="1" x14ac:dyDescent="0.3">
      <c r="A5" s="2" t="s">
        <v>1</v>
      </c>
      <c r="B5" s="2">
        <v>1</v>
      </c>
      <c r="C5" s="2">
        <v>2</v>
      </c>
      <c r="D5" s="2">
        <v>3</v>
      </c>
    </row>
    <row r="6" spans="1:13" ht="16.5" thickBot="1" x14ac:dyDescent="0.3">
      <c r="A6" s="1" t="s">
        <v>42</v>
      </c>
      <c r="B6" s="13">
        <v>32</v>
      </c>
      <c r="C6" s="14">
        <v>27</v>
      </c>
      <c r="D6" s="14">
        <v>28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6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1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ht="15.75" customHeight="1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ht="29.25" customHeight="1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(B6+C6+D6)/D5</f>
        <v>29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SQRT((POWER((B6-L13),2)+POWER((C6-L13),2)+POWER((D6-L13),2))/(D5-1))</f>
        <v>2.6457513110645907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9.1232803829813474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29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ht="30" customHeight="1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10:D10"/>
    <mergeCell ref="E10:J10"/>
    <mergeCell ref="A1:K1"/>
    <mergeCell ref="A3:L3"/>
    <mergeCell ref="B4:D4"/>
    <mergeCell ref="A9:D9"/>
    <mergeCell ref="E9:M9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21:D21"/>
    <mergeCell ref="F21:G21"/>
    <mergeCell ref="I21:J21"/>
    <mergeCell ref="A17:D17"/>
    <mergeCell ref="E17:M17"/>
    <mergeCell ref="A19:D19"/>
    <mergeCell ref="A20:D20"/>
    <mergeCell ref="F20:G20"/>
    <mergeCell ref="I20:J20"/>
  </mergeCells>
  <pageMargins left="0.7" right="0.7" top="0.75" bottom="0.75" header="0.3" footer="0.3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G5" sqref="G5"/>
    </sheetView>
  </sheetViews>
  <sheetFormatPr defaultRowHeight="15" x14ac:dyDescent="0.25"/>
  <cols>
    <col min="1" max="1" width="21.140625" customWidth="1"/>
    <col min="7" max="7" width="8.5703125" customWidth="1"/>
    <col min="8" max="8" width="57.28515625" hidden="1" customWidth="1"/>
    <col min="9" max="11" width="9.140625" hidden="1" customWidth="1"/>
    <col min="12" max="12" width="11.42578125" customWidth="1"/>
    <col min="13" max="13" width="17.7109375" customWidth="1"/>
  </cols>
  <sheetData>
    <row r="1" spans="1:13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x14ac:dyDescent="0.25">
      <c r="A3" s="34" t="s">
        <v>4</v>
      </c>
      <c r="B3" s="34"/>
      <c r="C3" s="34"/>
      <c r="D3" s="34"/>
      <c r="E3" s="34"/>
      <c r="F3" s="35"/>
      <c r="G3" s="35"/>
      <c r="H3" s="35"/>
      <c r="I3" s="35"/>
      <c r="J3" s="35"/>
      <c r="K3" s="35"/>
      <c r="L3" s="35"/>
    </row>
    <row r="4" spans="1:13" x14ac:dyDescent="0.25">
      <c r="A4" s="3"/>
      <c r="B4" s="37" t="s">
        <v>2</v>
      </c>
      <c r="C4" s="37"/>
      <c r="D4" s="37"/>
      <c r="E4" s="37"/>
      <c r="I4" s="5"/>
      <c r="J4" s="5"/>
      <c r="K4" s="5"/>
    </row>
    <row r="5" spans="1:13" x14ac:dyDescent="0.25">
      <c r="A5" s="2" t="s">
        <v>1</v>
      </c>
      <c r="B5" s="2">
        <v>1</v>
      </c>
      <c r="C5" s="2">
        <v>2</v>
      </c>
      <c r="D5" s="2">
        <v>3</v>
      </c>
      <c r="E5" s="2">
        <v>4</v>
      </c>
    </row>
    <row r="6" spans="1:13" x14ac:dyDescent="0.25">
      <c r="A6" s="1" t="s">
        <v>33</v>
      </c>
      <c r="B6" s="4">
        <v>10000</v>
      </c>
      <c r="C6" s="4">
        <v>10000</v>
      </c>
      <c r="D6" s="4">
        <v>9800</v>
      </c>
      <c r="E6" s="4">
        <v>6945.71</v>
      </c>
    </row>
    <row r="7" spans="1:13" x14ac:dyDescent="0.25">
      <c r="L7" s="5"/>
    </row>
    <row r="8" spans="1:13" x14ac:dyDescent="0.25">
      <c r="A8" t="s">
        <v>5</v>
      </c>
      <c r="L8" s="5"/>
    </row>
    <row r="9" spans="1:13" x14ac:dyDescent="0.25">
      <c r="A9" s="16" t="s">
        <v>31</v>
      </c>
      <c r="B9" s="16"/>
      <c r="C9" s="16"/>
      <c r="D9" s="16"/>
      <c r="E9" s="17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A10" s="30" t="s">
        <v>27</v>
      </c>
      <c r="B10" s="31"/>
      <c r="C10" s="31"/>
      <c r="D10" s="32"/>
      <c r="E10" s="17"/>
      <c r="F10" s="18"/>
      <c r="G10" s="18"/>
      <c r="H10" s="18"/>
      <c r="I10" s="18"/>
      <c r="J10" s="19"/>
      <c r="K10" s="7" t="s">
        <v>29</v>
      </c>
      <c r="L10" s="11">
        <v>2700</v>
      </c>
      <c r="M10" s="7" t="s">
        <v>28</v>
      </c>
    </row>
    <row r="11" spans="1:13" x14ac:dyDescent="0.25">
      <c r="A11" s="16" t="s">
        <v>7</v>
      </c>
      <c r="B11" s="16"/>
      <c r="C11" s="16"/>
      <c r="D11" s="16"/>
      <c r="E11" s="22" t="s">
        <v>11</v>
      </c>
      <c r="F11" s="23"/>
      <c r="G11" s="23"/>
      <c r="H11" s="23"/>
      <c r="I11" s="23"/>
      <c r="J11" s="23"/>
      <c r="K11" s="23"/>
      <c r="L11" s="23"/>
      <c r="M11" s="24"/>
    </row>
    <row r="12" spans="1:13" x14ac:dyDescent="0.25">
      <c r="A12" s="25" t="s">
        <v>8</v>
      </c>
      <c r="B12" s="25"/>
      <c r="C12" s="25"/>
      <c r="D12" s="25"/>
      <c r="E12" s="26" t="s">
        <v>16</v>
      </c>
      <c r="F12" s="27"/>
      <c r="G12" s="27"/>
      <c r="H12" s="27"/>
      <c r="I12" s="27"/>
      <c r="J12" s="27"/>
      <c r="K12" s="27"/>
      <c r="L12" s="27"/>
      <c r="M12" s="28"/>
    </row>
    <row r="13" spans="1:13" x14ac:dyDescent="0.25">
      <c r="A13" s="29" t="s">
        <v>9</v>
      </c>
      <c r="B13" s="29"/>
      <c r="C13" s="29"/>
      <c r="D13" s="29"/>
      <c r="E13" s="25" t="s">
        <v>23</v>
      </c>
      <c r="F13" s="25"/>
      <c r="G13" s="25"/>
      <c r="H13" s="25"/>
      <c r="I13" s="25"/>
      <c r="J13" s="25"/>
      <c r="K13" s="8" t="s">
        <v>17</v>
      </c>
      <c r="L13" s="9">
        <f>(B6+C6+D6+E6)/E5</f>
        <v>9186.4274999999998</v>
      </c>
      <c r="M13" s="8" t="s">
        <v>18</v>
      </c>
    </row>
    <row r="14" spans="1:13" x14ac:dyDescent="0.25">
      <c r="A14" s="29"/>
      <c r="B14" s="29"/>
      <c r="C14" s="29"/>
      <c r="D14" s="29"/>
      <c r="E14" s="25" t="s">
        <v>19</v>
      </c>
      <c r="F14" s="25"/>
      <c r="G14" s="25"/>
      <c r="H14" s="25"/>
      <c r="I14" s="25"/>
      <c r="J14" s="25"/>
      <c r="K14" s="10" t="s">
        <v>20</v>
      </c>
      <c r="L14" s="9">
        <f>SQRT((POWER((B6-L13),2)+POWER((C6-L13),2)+POWER((D6-L13),2)+POWER((E6-L13),2))/(E5-1))</f>
        <v>1496.7839471207369</v>
      </c>
      <c r="M14" s="8" t="s">
        <v>18</v>
      </c>
    </row>
    <row r="15" spans="1:13" x14ac:dyDescent="0.25">
      <c r="A15" s="29"/>
      <c r="B15" s="29"/>
      <c r="C15" s="29"/>
      <c r="D15" s="29"/>
      <c r="E15" s="26" t="s">
        <v>24</v>
      </c>
      <c r="F15" s="27"/>
      <c r="G15" s="27"/>
      <c r="H15" s="27"/>
      <c r="I15" s="27"/>
      <c r="J15" s="28"/>
      <c r="K15" s="2" t="s">
        <v>21</v>
      </c>
      <c r="L15" s="9">
        <f>L14/L13*100</f>
        <v>16.293427963381159</v>
      </c>
      <c r="M15" s="10" t="s">
        <v>22</v>
      </c>
    </row>
    <row r="16" spans="1:13" x14ac:dyDescent="0.25">
      <c r="A16" s="29"/>
      <c r="B16" s="29"/>
      <c r="C16" s="29"/>
      <c r="D16" s="29"/>
      <c r="E16" s="26" t="s">
        <v>25</v>
      </c>
      <c r="F16" s="27"/>
      <c r="G16" s="27"/>
      <c r="H16" s="27"/>
      <c r="I16" s="27"/>
      <c r="J16" s="28"/>
      <c r="K16" s="2" t="s">
        <v>26</v>
      </c>
      <c r="L16" s="12">
        <f>L10*L13</f>
        <v>24803354.25</v>
      </c>
      <c r="M16" s="2" t="s">
        <v>30</v>
      </c>
    </row>
    <row r="17" spans="1:13" x14ac:dyDescent="0.25">
      <c r="A17" s="16" t="s">
        <v>10</v>
      </c>
      <c r="B17" s="16"/>
      <c r="C17" s="16"/>
      <c r="D17" s="16"/>
      <c r="E17" s="17"/>
      <c r="F17" s="18"/>
      <c r="G17" s="18"/>
      <c r="H17" s="18"/>
      <c r="I17" s="18"/>
      <c r="J17" s="18"/>
      <c r="K17" s="18"/>
      <c r="L17" s="18"/>
      <c r="M17" s="19"/>
    </row>
    <row r="19" spans="1:13" x14ac:dyDescent="0.25">
      <c r="A19" s="20" t="s">
        <v>12</v>
      </c>
      <c r="B19" s="20"/>
      <c r="C19" s="20"/>
      <c r="D19" s="20"/>
      <c r="E19" s="6"/>
    </row>
    <row r="20" spans="1:13" x14ac:dyDescent="0.25">
      <c r="A20" s="21"/>
      <c r="B20" s="21"/>
      <c r="C20" s="21"/>
      <c r="D20" s="21"/>
      <c r="F20" s="21"/>
      <c r="G20" s="21"/>
      <c r="I20" s="21"/>
      <c r="J20" s="21"/>
    </row>
    <row r="21" spans="1:13" x14ac:dyDescent="0.25">
      <c r="A21" s="15" t="s">
        <v>13</v>
      </c>
      <c r="B21" s="15"/>
      <c r="C21" s="15"/>
      <c r="D21" s="15"/>
      <c r="F21" s="15" t="s">
        <v>14</v>
      </c>
      <c r="G21" s="15"/>
      <c r="I21" s="15" t="s">
        <v>15</v>
      </c>
      <c r="J21" s="15"/>
    </row>
  </sheetData>
  <mergeCells count="25">
    <mergeCell ref="A21:D21"/>
    <mergeCell ref="F21:G21"/>
    <mergeCell ref="I21:J21"/>
    <mergeCell ref="B4:E4"/>
    <mergeCell ref="A17:D17"/>
    <mergeCell ref="E17:M17"/>
    <mergeCell ref="A19:D19"/>
    <mergeCell ref="A20:D20"/>
    <mergeCell ref="F20:G20"/>
    <mergeCell ref="I20:J20"/>
    <mergeCell ref="A11:D11"/>
    <mergeCell ref="E11:M11"/>
    <mergeCell ref="A12:D12"/>
    <mergeCell ref="E12:M12"/>
    <mergeCell ref="A13:D16"/>
    <mergeCell ref="E13:J13"/>
    <mergeCell ref="E14:J14"/>
    <mergeCell ref="E15:J15"/>
    <mergeCell ref="E16:J16"/>
    <mergeCell ref="A1:K1"/>
    <mergeCell ref="A3:L3"/>
    <mergeCell ref="A9:D9"/>
    <mergeCell ref="E9:M9"/>
    <mergeCell ref="A10:D10"/>
    <mergeCell ref="E10:J10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Маргарин</vt:lpstr>
      <vt:lpstr>Яйцо кур.</vt:lpstr>
      <vt:lpstr>Ванилин </vt:lpstr>
      <vt:lpstr>Макароны </vt:lpstr>
      <vt:lpstr>Картофель</vt:lpstr>
      <vt:lpstr>Морковь</vt:lpstr>
      <vt:lpstr>Лук репчатый</vt:lpstr>
      <vt:lpstr>Мука ржаная </vt:lpstr>
      <vt:lpstr>4 источника</vt:lpstr>
      <vt:lpstr>5 источников</vt:lpstr>
      <vt:lpstr>6 источников</vt:lpstr>
      <vt:lpstr>7 источников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2026-08-11T07:45:24Z</dcterms:modified>
</cp:coreProperties>
</file>