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324" windowHeight="9024" tabRatio="364"/>
  </bookViews>
  <sheets>
    <sheet name="Бум.изделия 2023" sheetId="4" r:id="rId1"/>
  </sheets>
  <calcPr calcId="125725"/>
</workbook>
</file>

<file path=xl/calcChain.xml><?xml version="1.0" encoding="utf-8"?>
<calcChain xmlns="http://schemas.openxmlformats.org/spreadsheetml/2006/main">
  <c r="G5" i="4"/>
  <c r="F5"/>
  <c r="E5"/>
  <c r="J4"/>
  <c r="K4" s="1"/>
  <c r="L5"/>
</calcChain>
</file>

<file path=xl/sharedStrings.xml><?xml version="1.0" encoding="utf-8"?>
<sst xmlns="http://schemas.openxmlformats.org/spreadsheetml/2006/main" count="22" uniqueCount="22">
  <si>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</si>
  <si>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</si>
  <si>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</si>
  <si>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</si>
  <si>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</si>
  <si>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</si>
  <si>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</si>
  <si>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</si>
  <si>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</si>
  <si>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Коммерческие предложения, данные реестра контрактов (руб./ед.изм.)</t>
  </si>
  <si>
    <t>1.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</si>
  <si>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</si>
  <si>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Всего</t>
  </si>
  <si>
    <t xml:space="preserve"> Поставщик №1</t>
  </si>
  <si>
    <t xml:space="preserve"> Поставщик №2</t>
  </si>
  <si>
    <t>Поставщик №3</t>
  </si>
  <si>
    <t>упаковка</t>
  </si>
  <si>
    <t>Цена Контракта включает в себя стоимость Товара, а так же все расходы Поставщика, необходимые для осуществления им своих обязательств по Контракту в полном объеме и надлежащего качества, в том числе все подлежащие к уплате налоги, сборы и другие обязательные платежи, стоимость тары (кроме многооборотной транспортной), упаковки, маркировки, страхования, сертификации, транспортные расходы по доставке Товара до места поставки, затраты по хранению Товара, стоимость всех необходимых погрузочно-разгрузочных работ и иные расходы, связанные с исполнением Контракта.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</si>
  <si>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</si>
  <si>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(Н(М)ЦК, ЦКЕП) принадлежности канцелярские </t>
  </si>
  <si>
    <r>
      <t xml:space="preserve">* Имеется информация о трех ценовых предложениях на каждую позицию из свободных источников согласно п. 3.7.4. Методических рекомедаций по применению методов определения начальной (максимальной) цены контракта, цены контракта, заключаемой с единственным поставщиком (подрядчиком, исполнителем). В соответствии с письмом Министерства финансов РФ № 24-01-09/58179 от 08.09.2017г. Начальная (максимальная) цена контракта определена по минимальной стоимости предложения и составляет- </t>
    </r>
    <r>
      <rPr>
        <b/>
        <sz val="12"/>
        <color indexed="8"/>
        <rFont val="Times New Roman"/>
        <family val="1"/>
        <charset val="204"/>
      </rPr>
      <t xml:space="preserve">5 490,00 </t>
    </r>
    <r>
      <rPr>
        <i/>
        <sz val="12"/>
        <color indexed="8"/>
        <rFont val="Times New Roman"/>
        <family val="1"/>
        <charset val="204"/>
      </rPr>
      <t xml:space="preserve">
. </t>
    </r>
  </si>
  <si>
    <t xml:space="preserve">Конверты Е65 (110х220 мм), отрывная лента                                                ОКПД2- 17.23.12.110                         Формат конверта: Е65
Подсказ "Куда-Кому": да
Формат клапана: прямой
Способ заклеивания: полоса STRIP
Внутренняя запечатка: да
Серия: Формат Е65
Формат вложения без сложения: А6
Окно: нет
Цвет: белый
Плотность бумаги: 80 г/м2
Количество в упаковке: 1000 шт.
Упаковка: термоусадочная пленка
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</si>
</sst>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5" fillId="0" borderId="0" xfId="0" applyFont="1"/>
    <xf numFmtId="4" fontId="5" fillId="0" borderId="0" xfId="0" applyNumberFormat="1" applyFont="1"/>
    <xf numFmtId="4" fontId="5" fillId="0" borderId="0" xfId="0" applyNumberFormat="1" applyFont="1" applyFill="1"/>
    <xf numFmtId="0" fontId="5" fillId="0" borderId="0" xfId="0" applyFont="1" applyFill="1"/>
    <xf numFmtId="4" fontId="6" fillId="0" borderId="0" xfId="0" applyNumberFormat="1" applyFont="1"/>
    <xf numFmtId="4" fontId="6" fillId="0" borderId="0" xfId="0" applyNumberFormat="1" applyFont="1" applyFill="1"/>
    <xf numFmtId="0" fontId="6" fillId="0" borderId="0" xfId="0" applyFont="1"/>
    <xf numFmtId="2" fontId="6" fillId="0" borderId="0" xfId="0" applyNumberFormat="1" applyFont="1" applyFill="1"/>
    <xf numFmtId="0" fontId="4" fillId="0" borderId="0" xfId="0" applyFont="1"/>
    <xf numFmtId="2" fontId="1" fillId="0" borderId="0" xfId="0" applyNumberFormat="1" applyFont="1" applyFill="1"/>
    <xf numFmtId="0" fontId="3" fillId="0" borderId="0" xfId="0" applyFont="1"/>
    <xf numFmtId="0" fontId="2" fillId="0" borderId="0" xfId="0" applyFont="1" applyFill="1"/>
    <xf numFmtId="0" fontId="3" fillId="0" borderId="2" xfId="0" applyFont="1" applyBorder="1" applyAlignment="1">
      <alignment horizontal="left" textRotation="90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left" textRotation="90" wrapText="1"/>
    </xf>
    <xf numFmtId="0" fontId="1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0" borderId="4" xfId="0" applyFont="1" applyBorder="1"/>
    <xf numFmtId="0" fontId="9" fillId="0" borderId="3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2" fontId="12" fillId="0" borderId="6" xfId="0" applyNumberFormat="1" applyFont="1" applyFill="1" applyBorder="1" applyAlignment="1">
      <alignment horizontal="center" vertical="top" wrapText="1"/>
    </xf>
    <xf numFmtId="2" fontId="12" fillId="0" borderId="7" xfId="0" applyNumberFormat="1" applyFont="1" applyFill="1" applyBorder="1" applyAlignment="1">
      <alignment horizontal="center" vertical="top" wrapText="1"/>
    </xf>
    <xf numFmtId="2" fontId="12" fillId="0" borderId="8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</xdr:colOff>
      <xdr:row>2</xdr:row>
      <xdr:rowOff>952500</xdr:rowOff>
    </xdr:from>
    <xdr:to>
      <xdr:col>11</xdr:col>
      <xdr:colOff>0</xdr:colOff>
      <xdr:row>2</xdr:row>
      <xdr:rowOff>1303020</xdr:rowOff>
    </xdr:to>
    <xdr:pic>
      <xdr:nvPicPr>
        <xdr:cNvPr id="7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52260" y="1943100"/>
          <a:ext cx="85344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15240</xdr:colOff>
      <xdr:row>2</xdr:row>
      <xdr:rowOff>922020</xdr:rowOff>
    </xdr:from>
    <xdr:to>
      <xdr:col>9</xdr:col>
      <xdr:colOff>838200</xdr:colOff>
      <xdr:row>2</xdr:row>
      <xdr:rowOff>1363980</xdr:rowOff>
    </xdr:to>
    <xdr:pic>
      <xdr:nvPicPr>
        <xdr:cNvPr id="74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06440" y="1912620"/>
          <a:ext cx="82296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15240</xdr:colOff>
      <xdr:row>2</xdr:row>
      <xdr:rowOff>1600200</xdr:rowOff>
    </xdr:from>
    <xdr:to>
      <xdr:col>11</xdr:col>
      <xdr:colOff>922020</xdr:colOff>
      <xdr:row>2</xdr:row>
      <xdr:rowOff>1965960</xdr:rowOff>
    </xdr:to>
    <xdr:pic>
      <xdr:nvPicPr>
        <xdr:cNvPr id="74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20940" y="2590800"/>
          <a:ext cx="90678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274320</xdr:colOff>
      <xdr:row>2</xdr:row>
      <xdr:rowOff>1402080</xdr:rowOff>
    </xdr:from>
    <xdr:to>
      <xdr:col>11</xdr:col>
      <xdr:colOff>426720</xdr:colOff>
      <xdr:row>2</xdr:row>
      <xdr:rowOff>1630680</xdr:rowOff>
    </xdr:to>
    <xdr:pic>
      <xdr:nvPicPr>
        <xdr:cNvPr id="74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80020" y="239268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15240</xdr:colOff>
      <xdr:row>2</xdr:row>
      <xdr:rowOff>952500</xdr:rowOff>
    </xdr:from>
    <xdr:to>
      <xdr:col>11</xdr:col>
      <xdr:colOff>0</xdr:colOff>
      <xdr:row>2</xdr:row>
      <xdr:rowOff>1303020</xdr:rowOff>
    </xdr:to>
    <xdr:pic>
      <xdr:nvPicPr>
        <xdr:cNvPr id="74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44640" y="1943100"/>
          <a:ext cx="86106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15240</xdr:colOff>
      <xdr:row>2</xdr:row>
      <xdr:rowOff>922020</xdr:rowOff>
    </xdr:from>
    <xdr:to>
      <xdr:col>9</xdr:col>
      <xdr:colOff>838200</xdr:colOff>
      <xdr:row>2</xdr:row>
      <xdr:rowOff>1363980</xdr:rowOff>
    </xdr:to>
    <xdr:pic>
      <xdr:nvPicPr>
        <xdr:cNvPr id="74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06440" y="1912620"/>
          <a:ext cx="82296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15240</xdr:colOff>
      <xdr:row>2</xdr:row>
      <xdr:rowOff>1600200</xdr:rowOff>
    </xdr:from>
    <xdr:to>
      <xdr:col>11</xdr:col>
      <xdr:colOff>922020</xdr:colOff>
      <xdr:row>2</xdr:row>
      <xdr:rowOff>1965960</xdr:rowOff>
    </xdr:to>
    <xdr:pic>
      <xdr:nvPicPr>
        <xdr:cNvPr id="74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20940" y="2590800"/>
          <a:ext cx="90678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274320</xdr:colOff>
      <xdr:row>2</xdr:row>
      <xdr:rowOff>1402080</xdr:rowOff>
    </xdr:from>
    <xdr:to>
      <xdr:col>11</xdr:col>
      <xdr:colOff>426720</xdr:colOff>
      <xdr:row>2</xdr:row>
      <xdr:rowOff>1630680</xdr:rowOff>
    </xdr:to>
    <xdr:pic>
      <xdr:nvPicPr>
        <xdr:cNvPr id="74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80020" y="239268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"/>
  <sheetViews>
    <sheetView tabSelected="1" zoomScale="91" zoomScaleNormal="91" workbookViewId="0">
      <selection activeCell="E5" sqref="E5"/>
    </sheetView>
  </sheetViews>
  <sheetFormatPr defaultColWidth="9.21875" defaultRowHeight="13.2"/>
  <cols>
    <col min="1" max="1" width="5" style="1" customWidth="1"/>
    <col min="2" max="2" width="33.88671875" style="13" customWidth="1"/>
    <col min="3" max="3" width="9" style="1" customWidth="1"/>
    <col min="4" max="4" width="7.109375" style="1" customWidth="1"/>
    <col min="5" max="5" width="13" style="1" customWidth="1"/>
    <col min="6" max="6" width="12.5546875" style="1" customWidth="1"/>
    <col min="7" max="7" width="13.5546875" style="1" customWidth="1"/>
    <col min="8" max="8" width="7" style="1" customWidth="1"/>
    <col min="9" max="9" width="14.77734375" style="1" customWidth="1"/>
    <col min="10" max="10" width="17.44140625" style="1" customWidth="1"/>
    <col min="11" max="11" width="11.44140625" style="1" customWidth="1"/>
    <col min="12" max="12" width="15" style="14" customWidth="1"/>
    <col min="13" max="13" width="7.44140625" style="1" hidden="1" customWidth="1"/>
    <col min="14" max="14" width="4.44140625" style="1" hidden="1" customWidth="1"/>
    <col min="15" max="15" width="9.77734375" style="2" hidden="1" customWidth="1"/>
    <col min="16" max="17" width="9.21875" style="1"/>
    <col min="18" max="18" width="9.77734375" style="2" bestFit="1" customWidth="1"/>
    <col min="19" max="16384" width="9.21875" style="1"/>
  </cols>
  <sheetData>
    <row r="1" spans="1:21" ht="51.6" customHeight="1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21" ht="39" customHeight="1">
      <c r="A2" s="40" t="s">
        <v>0</v>
      </c>
      <c r="B2" s="42" t="s">
        <v>2</v>
      </c>
      <c r="C2" s="42" t="s">
        <v>1</v>
      </c>
      <c r="D2" s="42" t="s">
        <v>3</v>
      </c>
      <c r="E2" s="44" t="s">
        <v>9</v>
      </c>
      <c r="F2" s="45"/>
      <c r="G2" s="45"/>
      <c r="H2" s="46"/>
      <c r="I2" s="47" t="s">
        <v>7</v>
      </c>
      <c r="J2" s="48"/>
      <c r="K2" s="49"/>
      <c r="L2" s="16" t="s">
        <v>8</v>
      </c>
    </row>
    <row r="3" spans="1:21" ht="94.8" customHeight="1">
      <c r="A3" s="41"/>
      <c r="B3" s="43"/>
      <c r="C3" s="43"/>
      <c r="D3" s="43"/>
      <c r="E3" s="17" t="s">
        <v>13</v>
      </c>
      <c r="F3" s="17" t="s">
        <v>14</v>
      </c>
      <c r="G3" s="17" t="s">
        <v>15</v>
      </c>
      <c r="H3" s="15" t="s">
        <v>6</v>
      </c>
      <c r="I3" s="18" t="s">
        <v>5</v>
      </c>
      <c r="J3" s="18" t="s">
        <v>4</v>
      </c>
      <c r="K3" s="16" t="s">
        <v>18</v>
      </c>
      <c r="L3" s="16" t="s">
        <v>11</v>
      </c>
      <c r="P3" s="37"/>
      <c r="Q3" s="37"/>
      <c r="R3" s="37"/>
      <c r="S3" s="37"/>
      <c r="T3" s="37"/>
      <c r="U3" s="37"/>
    </row>
    <row r="4" spans="1:21" s="3" customFormat="1" ht="187.8" customHeight="1">
      <c r="A4" s="20" t="s">
        <v>10</v>
      </c>
      <c r="B4" s="24" t="s">
        <v>21</v>
      </c>
      <c r="C4" s="25" t="s">
        <v>16</v>
      </c>
      <c r="D4" s="26">
        <v>2</v>
      </c>
      <c r="E4" s="31">
        <v>5929.2</v>
      </c>
      <c r="F4" s="31">
        <v>5764.5</v>
      </c>
      <c r="G4" s="31">
        <v>5490</v>
      </c>
      <c r="H4" s="19"/>
      <c r="I4" s="33">
        <v>5727.9</v>
      </c>
      <c r="J4" s="31">
        <f t="shared" ref="J4" si="0">STDEV(E4:G4)</f>
        <v>221.87570844956915</v>
      </c>
      <c r="K4" s="31">
        <f t="shared" ref="K4" si="1">J4/I4*100</f>
        <v>3.8735960552657898</v>
      </c>
      <c r="L4" s="21">
        <v>5727.9</v>
      </c>
      <c r="O4" s="4"/>
      <c r="P4" s="6"/>
      <c r="Q4" s="6"/>
      <c r="R4" s="5"/>
    </row>
    <row r="5" spans="1:21" s="3" customFormat="1" ht="27" customHeight="1">
      <c r="A5" s="29"/>
      <c r="B5" s="30" t="s">
        <v>12</v>
      </c>
      <c r="C5" s="27"/>
      <c r="D5" s="28"/>
      <c r="E5" s="32">
        <f>SUM(E4:E4)</f>
        <v>5929.2</v>
      </c>
      <c r="F5" s="32">
        <f>SUM(F4:F4)</f>
        <v>5764.5</v>
      </c>
      <c r="G5" s="32">
        <f>SUM(G4:G4)</f>
        <v>5490</v>
      </c>
      <c r="H5" s="22"/>
      <c r="I5" s="34"/>
      <c r="J5" s="32"/>
      <c r="K5" s="32"/>
      <c r="L5" s="23">
        <f>SUM(L4:L4)</f>
        <v>5727.9</v>
      </c>
      <c r="O5" s="7"/>
      <c r="P5" s="6"/>
      <c r="Q5" s="6"/>
      <c r="R5" s="8"/>
    </row>
    <row r="6" spans="1:21" s="3" customFormat="1" ht="7.8">
      <c r="B6" s="9"/>
      <c r="L6" s="10"/>
      <c r="O6" s="4"/>
      <c r="R6" s="4"/>
    </row>
    <row r="7" spans="1:21" ht="84.6" customHeight="1">
      <c r="A7" s="35" t="s">
        <v>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21" ht="79.8" customHeight="1">
      <c r="A8" s="36" t="s">
        <v>20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21">
      <c r="B9" s="11"/>
      <c r="L9" s="12"/>
    </row>
    <row r="10" spans="1:21">
      <c r="L10" s="12"/>
    </row>
    <row r="11" spans="1:21">
      <c r="L11" s="12"/>
    </row>
    <row r="12" spans="1:21">
      <c r="L12" s="12"/>
    </row>
  </sheetData>
  <mergeCells count="10">
    <mergeCell ref="A7:O7"/>
    <mergeCell ref="A8:O8"/>
    <mergeCell ref="P3:U3"/>
    <mergeCell ref="A1:L1"/>
    <mergeCell ref="A2:A3"/>
    <mergeCell ref="B2:B3"/>
    <mergeCell ref="C2:C3"/>
    <mergeCell ref="D2:D3"/>
    <mergeCell ref="E2:H2"/>
    <mergeCell ref="I2:K2"/>
  </mergeCells>
  <pageMargins left="0.11811023622047245" right="0.11811023622047245" top="0.19685039370078741" bottom="0" header="0" footer="0"/>
  <pageSetup paperSize="9" scale="9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Бум.изделия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2025-01-31T10:52:25Z</cp:lastPrinted>
  <dcterms:created xsi:type="dcterms:W3CDTF">2014-01-15T18:15:09Z</dcterms:created>
  <dcterms:modified xsi:type="dcterms:W3CDTF">2026-06-24T13:24:38Z</dcterms:modified>
</cp:coreProperties>
</file>