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228"/>
  <workbookPr/>
  <mc:AlternateContent xmlns:mc="http://schemas.openxmlformats.org/markup-compatibility/2006">
    <mc:Choice Requires="x15">
      <x15ac:absPath xmlns:x15ac="http://schemas.microsoft.com/office/spreadsheetml/2010/11/ac" url="C:\Users\Царёва.SRVZP0\Desktop\ОСАГО остатки\"/>
    </mc:Choice>
  </mc:AlternateContent>
  <xr:revisionPtr revIDLastSave="0" documentId="13_ncr:1_{D5CBA7ED-9779-4AFE-9429-ECE02280E07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Расчет" sheetId="1" r:id="rId1"/>
  </sheets>
  <definedNames>
    <definedName name="_xlnm._FilterDatabase" localSheetId="0" hidden="1">Расчет!$A$6:$X$11</definedName>
    <definedName name="а14" localSheetId="0">#REF!</definedName>
    <definedName name="а14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6" i="1" l="1"/>
  <c r="N11" i="1" s="1"/>
  <c r="N10" i="1"/>
  <c r="N9" i="1"/>
  <c r="N8" i="1"/>
  <c r="N7" i="1"/>
</calcChain>
</file>

<file path=xl/sharedStrings.xml><?xml version="1.0" encoding="utf-8"?>
<sst xmlns="http://schemas.openxmlformats.org/spreadsheetml/2006/main" count="58" uniqueCount="52">
  <si>
    <t>№ п/п</t>
  </si>
  <si>
    <t>Марка, модель ТС</t>
  </si>
  <si>
    <t>Категория ТС</t>
  </si>
  <si>
    <t xml:space="preserve">Идентификационный номер ТС </t>
  </si>
  <si>
    <t xml:space="preserve">Государственный регистрационный знак </t>
  </si>
  <si>
    <t>Год выпуска ТС</t>
  </si>
  <si>
    <t>Мощность, л.с.</t>
  </si>
  <si>
    <t xml:space="preserve">Базовая ставка страхового тарифа (ТБ)
</t>
  </si>
  <si>
    <t>Размер страховой премии (Т)</t>
  </si>
  <si>
    <t>2015</t>
  </si>
  <si>
    <t>B</t>
  </si>
  <si>
    <t>UAZ Pickup</t>
  </si>
  <si>
    <t xml:space="preserve">Период страхования: 1 (один) календарный год с момента окончания предыдущего полиса ОСАГО  </t>
  </si>
  <si>
    <t>Место нахождение ТС</t>
  </si>
  <si>
    <t>Хабаровский район, с. Бычиха</t>
  </si>
  <si>
    <t xml:space="preserve">Расчёт страховой премии по ОСАГО транспортных средств ФГБУ "Заповедное Приамурье" 2026-2027 год          
</t>
  </si>
  <si>
    <t>срок окончания предыдущего ОСАГО</t>
  </si>
  <si>
    <t>до 07.06</t>
  </si>
  <si>
    <t>ХТТ236320F1051269</t>
  </si>
  <si>
    <t>Н285РХ27</t>
  </si>
  <si>
    <t>UAZ 315195</t>
  </si>
  <si>
    <t>ХТТ315195В0591290</t>
  </si>
  <si>
    <t>А500СК27</t>
  </si>
  <si>
    <t>2010</t>
  </si>
  <si>
    <t>128</t>
  </si>
  <si>
    <t>УАЗ 390945</t>
  </si>
  <si>
    <t>В</t>
  </si>
  <si>
    <t>ХТТ390945М1205020</t>
  </si>
  <si>
    <t>А534РР27</t>
  </si>
  <si>
    <t>2020</t>
  </si>
  <si>
    <t>112,2</t>
  </si>
  <si>
    <t>г. Амурск</t>
  </si>
  <si>
    <t>до 16.12</t>
  </si>
  <si>
    <t>Nissan Teana</t>
  </si>
  <si>
    <t>Z8NBCWJ32BS012900</t>
  </si>
  <si>
    <t>А414ТС27</t>
  </si>
  <si>
    <t>2011</t>
  </si>
  <si>
    <t>167</t>
  </si>
  <si>
    <t xml:space="preserve">Хабаровск </t>
  </si>
  <si>
    <t>до 12.11.</t>
  </si>
  <si>
    <t>до 01.11</t>
  </si>
  <si>
    <t>UAZ 3909</t>
  </si>
  <si>
    <t>ХТТ39099590478046</t>
  </si>
  <si>
    <t>А700КМ27</t>
  </si>
  <si>
    <t>2009</t>
  </si>
  <si>
    <t>112</t>
  </si>
  <si>
    <t>до 30.10</t>
  </si>
  <si>
    <t xml:space="preserve"> Коэффициент территории преимущественного использования ТС (КТ)</t>
  </si>
  <si>
    <t>Коэффициент наличия или отсутствия страховых выплат (КБМ)</t>
  </si>
  <si>
    <t>Коэффициент количества лиц, допущенных к управлению ТС (КО)</t>
  </si>
  <si>
    <t>Коэффициент мощности двигателя легкового автомобиля (КМ)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</si>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</sst>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name val="Calibri"/>
    </font>
    <font>
      <sz val="11"/>
      <color theme="1"/>
      <name val="Calibri"/>
      <family val="2"/>
      <charset val="204"/>
      <scheme val="minor"/>
    </font>
    <font>
      <sz val="10"/>
      <name val="Arial Cyr"/>
    </font>
    <font>
      <sz val="11"/>
      <name val="Arial Cyr"/>
    </font>
    <font>
      <b/>
      <sz val="12"/>
      <name val="Times New Roman"/>
      <family val="1"/>
      <charset val="204"/>
    </font>
    <font>
      <sz val="11"/>
      <name val="Times New Roman Cyr"/>
    </font>
    <font>
      <sz val="12"/>
      <name val="Times New Roman Cyr"/>
    </font>
    <font>
      <sz val="10"/>
      <name val="Times New Roman"/>
      <family val="1"/>
      <charset val="204"/>
    </font>
    <font>
      <b/>
      <sz val="11"/>
      <name val="Arial Cyr"/>
    </font>
    <font>
      <sz val="10"/>
      <name val="Times New Roman Cyr"/>
    </font>
    <font>
      <sz val="12"/>
      <name val="Arial Cyr"/>
    </font>
    <font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Times New Roman Cyr"/>
      <charset val="204"/>
    </font>
    <font>
      <b/>
      <sz val="12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</patternFill>
    </fill>
    <fill>
      <patternFill patternType="solid">
        <fgColor theme="0"/>
        <bgColor indexed="64"/>
      </patternFill>
    </fill>
  </fills>
  <borders count="6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 applyFill="0" applyBorder="0"/>
    <xf numFmtId="0" fontId="1" fillId="0" borderId="0"/>
  </cellStyleXfs>
  <cellXfs count="118">
    <xf numFmtId="0" fontId="2" fillId="0" borderId="0" xfId="0" applyFont="1"/>
    <xf numFmtId="0" fontId="4" fillId="0" borderId="0" xfId="0" applyFont="1"/>
    <xf numFmtId="0" fontId="9" fillId="0" borderId="0" xfId="0" applyFont="1" applyAlignment="1">
      <alignment horizontal="center" vertical="center"/>
    </xf>
    <xf numFmtId="0" fontId="10" fillId="2" borderId="0" xfId="0" applyFont="1" applyFill="1"/>
    <xf numFmtId="0" fontId="6" fillId="2" borderId="0" xfId="0" applyFont="1" applyFill="1" applyAlignment="1">
      <alignment horizontal="center" vertical="center"/>
    </xf>
    <xf numFmtId="0" fontId="11" fillId="0" borderId="15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4" fontId="4" fillId="0" borderId="0" xfId="0" applyNumberFormat="1" applyFont="1" applyFill="1"/>
    <xf numFmtId="0" fontId="4" fillId="0" borderId="0" xfId="0" applyFont="1" applyFill="1" applyAlignment="1">
      <alignment horizontal="left"/>
    </xf>
    <xf numFmtId="0" fontId="4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left" vertical="center"/>
    </xf>
    <xf numFmtId="0" fontId="2" fillId="0" borderId="58" xfId="0" applyFont="1" applyFill="1" applyBorder="1"/>
    <xf numFmtId="0" fontId="6" fillId="0" borderId="0" xfId="0" applyFont="1" applyFill="1" applyAlignment="1">
      <alignment horizontal="left" vertical="center"/>
    </xf>
    <xf numFmtId="0" fontId="11" fillId="0" borderId="15" xfId="0" applyFont="1" applyFill="1" applyBorder="1" applyAlignment="1">
      <alignment horizontal="center" vertical="center"/>
    </xf>
    <xf numFmtId="2" fontId="6" fillId="0" borderId="15" xfId="0" applyNumberFormat="1" applyFont="1" applyFill="1" applyBorder="1" applyAlignment="1">
      <alignment horizontal="center" vertical="center" wrapText="1"/>
    </xf>
    <xf numFmtId="3" fontId="6" fillId="0" borderId="15" xfId="0" applyNumberFormat="1" applyFont="1" applyFill="1" applyBorder="1" applyAlignment="1">
      <alignment horizontal="center" vertical="center" wrapText="1"/>
    </xf>
    <xf numFmtId="0" fontId="11" fillId="0" borderId="16" xfId="0" applyFont="1" applyFill="1" applyBorder="1" applyAlignment="1">
      <alignment horizontal="center" vertical="center" wrapText="1"/>
    </xf>
    <xf numFmtId="0" fontId="3" fillId="0" borderId="0" xfId="0" applyFont="1" applyFill="1"/>
    <xf numFmtId="0" fontId="2" fillId="0" borderId="0" xfId="0" applyFont="1" applyFill="1"/>
    <xf numFmtId="4" fontId="2" fillId="0" borderId="0" xfId="0" applyNumberFormat="1" applyFont="1" applyFill="1"/>
    <xf numFmtId="0" fontId="2" fillId="0" borderId="0" xfId="0" applyFont="1" applyFill="1" applyAlignment="1">
      <alignment horizontal="left"/>
    </xf>
    <xf numFmtId="0" fontId="6" fillId="0" borderId="45" xfId="0" applyFont="1" applyFill="1" applyBorder="1" applyAlignment="1">
      <alignment horizontal="left" vertical="center"/>
    </xf>
    <xf numFmtId="0" fontId="11" fillId="3" borderId="16" xfId="0" applyFont="1" applyFill="1" applyBorder="1" applyAlignment="1">
      <alignment horizontal="center" vertical="center" wrapText="1"/>
    </xf>
    <xf numFmtId="49" fontId="11" fillId="3" borderId="16" xfId="0" applyNumberFormat="1" applyFont="1" applyFill="1" applyBorder="1" applyAlignment="1">
      <alignment horizontal="center" vertical="center" wrapText="1"/>
    </xf>
    <xf numFmtId="0" fontId="11" fillId="3" borderId="15" xfId="0" applyFont="1" applyFill="1" applyBorder="1" applyAlignment="1">
      <alignment horizontal="center" vertical="center" wrapText="1"/>
    </xf>
    <xf numFmtId="0" fontId="6" fillId="3" borderId="45" xfId="0" applyFont="1" applyFill="1" applyBorder="1" applyAlignment="1">
      <alignment horizontal="left" vertical="center"/>
    </xf>
    <xf numFmtId="2" fontId="6" fillId="0" borderId="16" xfId="0" applyNumberFormat="1" applyFont="1" applyFill="1" applyBorder="1" applyAlignment="1">
      <alignment horizontal="center" vertical="center" wrapText="1"/>
    </xf>
    <xf numFmtId="49" fontId="11" fillId="3" borderId="15" xfId="0" applyNumberFormat="1" applyFont="1" applyFill="1" applyBorder="1" applyAlignment="1">
      <alignment horizontal="center" vertical="center" wrapText="1"/>
    </xf>
    <xf numFmtId="0" fontId="9" fillId="0" borderId="59" xfId="0" applyFont="1" applyBorder="1" applyAlignment="1">
      <alignment horizontal="center" vertical="center" wrapText="1"/>
    </xf>
    <xf numFmtId="0" fontId="6" fillId="2" borderId="59" xfId="0" applyFont="1" applyFill="1" applyBorder="1" applyAlignment="1">
      <alignment horizontal="center" vertical="center"/>
    </xf>
    <xf numFmtId="0" fontId="11" fillId="0" borderId="59" xfId="0" applyFont="1" applyFill="1" applyBorder="1" applyAlignment="1">
      <alignment horizontal="center" vertical="center"/>
    </xf>
    <xf numFmtId="0" fontId="12" fillId="3" borderId="16" xfId="0" applyFont="1" applyFill="1" applyBorder="1" applyAlignment="1">
      <alignment horizontal="center" vertical="center" wrapText="1"/>
    </xf>
    <xf numFmtId="49" fontId="12" fillId="3" borderId="16" xfId="0" applyNumberFormat="1" applyFont="1" applyFill="1" applyBorder="1" applyAlignment="1">
      <alignment horizontal="center" vertical="center" wrapText="1"/>
    </xf>
    <xf numFmtId="49" fontId="11" fillId="0" borderId="16" xfId="0" applyNumberFormat="1" applyFont="1" applyFill="1" applyBorder="1" applyAlignment="1">
      <alignment horizontal="center" vertical="center" wrapText="1"/>
    </xf>
    <xf numFmtId="2" fontId="13" fillId="3" borderId="16" xfId="0" applyNumberFormat="1" applyFont="1" applyFill="1" applyBorder="1" applyAlignment="1">
      <alignment horizontal="center" vertical="center" wrapText="1"/>
    </xf>
    <xf numFmtId="0" fontId="6" fillId="2" borderId="64" xfId="0" applyFont="1" applyFill="1" applyBorder="1" applyAlignment="1">
      <alignment horizontal="center" vertical="center"/>
    </xf>
    <xf numFmtId="3" fontId="15" fillId="0" borderId="59" xfId="0" applyNumberFormat="1" applyFont="1" applyBorder="1" applyAlignment="1">
      <alignment horizontal="center" vertical="center" wrapText="1"/>
    </xf>
    <xf numFmtId="2" fontId="15" fillId="0" borderId="59" xfId="0" applyNumberFormat="1" applyFont="1" applyBorder="1" applyAlignment="1">
      <alignment horizontal="center" vertical="center"/>
    </xf>
    <xf numFmtId="0" fontId="15" fillId="0" borderId="59" xfId="0" applyFont="1" applyBorder="1" applyAlignment="1">
      <alignment horizontal="center" vertical="center" wrapText="1"/>
    </xf>
    <xf numFmtId="0" fontId="16" fillId="3" borderId="59" xfId="1" applyFont="1" applyFill="1" applyBorder="1" applyAlignment="1">
      <alignment horizontal="center" vertical="center" wrapText="1"/>
    </xf>
    <xf numFmtId="4" fontId="16" fillId="0" borderId="59" xfId="0" applyNumberFormat="1" applyFont="1" applyBorder="1" applyAlignment="1">
      <alignment horizontal="center" vertical="center" wrapText="1"/>
    </xf>
    <xf numFmtId="0" fontId="0" fillId="0" borderId="59" xfId="0" applyBorder="1" applyAlignment="1">
      <alignment horizontal="center" vertical="center"/>
    </xf>
    <xf numFmtId="3" fontId="15" fillId="0" borderId="65" xfId="0" applyNumberFormat="1" applyFont="1" applyBorder="1" applyAlignment="1">
      <alignment horizontal="center" vertical="center" wrapText="1"/>
    </xf>
    <xf numFmtId="2" fontId="15" fillId="0" borderId="65" xfId="0" applyNumberFormat="1" applyFont="1" applyBorder="1" applyAlignment="1">
      <alignment horizontal="center" vertical="center"/>
    </xf>
    <xf numFmtId="0" fontId="15" fillId="0" borderId="65" xfId="0" applyFont="1" applyBorder="1" applyAlignment="1">
      <alignment horizontal="center" vertical="center" wrapText="1"/>
    </xf>
    <xf numFmtId="0" fontId="16" fillId="3" borderId="65" xfId="1" applyFont="1" applyFill="1" applyBorder="1" applyAlignment="1">
      <alignment horizontal="center" vertical="center" wrapText="1"/>
    </xf>
    <xf numFmtId="4" fontId="16" fillId="0" borderId="65" xfId="0" applyNumberFormat="1" applyFont="1" applyBorder="1" applyAlignment="1">
      <alignment horizontal="center" vertical="center" wrapText="1"/>
    </xf>
    <xf numFmtId="0" fontId="17" fillId="0" borderId="16" xfId="0" applyFont="1" applyFill="1" applyBorder="1" applyAlignment="1">
      <alignment horizontal="center" vertical="center" wrapText="1"/>
    </xf>
    <xf numFmtId="4" fontId="4" fillId="0" borderId="15" xfId="0" applyNumberFormat="1" applyFont="1" applyFill="1" applyBorder="1" applyAlignment="1">
      <alignment horizontal="center" vertical="center" wrapText="1"/>
    </xf>
    <xf numFmtId="0" fontId="6" fillId="3" borderId="61" xfId="0" applyFont="1" applyFill="1" applyBorder="1" applyAlignment="1">
      <alignment horizontal="center" vertical="center"/>
    </xf>
    <xf numFmtId="0" fontId="6" fillId="0" borderId="61" xfId="0" applyFont="1" applyFill="1" applyBorder="1" applyAlignment="1">
      <alignment horizontal="center" vertical="center" wrapText="1"/>
    </xf>
    <xf numFmtId="0" fontId="6" fillId="0" borderId="62" xfId="0" applyFont="1" applyFill="1" applyBorder="1" applyAlignment="1">
      <alignment horizontal="center" vertical="center" wrapText="1"/>
    </xf>
    <xf numFmtId="0" fontId="6" fillId="0" borderId="63" xfId="0" applyFont="1" applyFill="1" applyBorder="1" applyAlignment="1">
      <alignment horizontal="center" vertical="center" wrapText="1"/>
    </xf>
    <xf numFmtId="0" fontId="6" fillId="3" borderId="63" xfId="0" applyFont="1" applyFill="1" applyBorder="1" applyAlignment="1">
      <alignment horizontal="center" vertical="center"/>
    </xf>
    <xf numFmtId="0" fontId="14" fillId="0" borderId="45" xfId="0" applyFont="1" applyFill="1" applyBorder="1" applyAlignment="1">
      <alignment horizontal="center" vertical="center"/>
    </xf>
    <xf numFmtId="0" fontId="4" fillId="0" borderId="46" xfId="0" applyFont="1" applyFill="1" applyBorder="1" applyAlignment="1">
      <alignment horizontal="center" vertical="center"/>
    </xf>
    <xf numFmtId="0" fontId="4" fillId="0" borderId="47" xfId="0" applyFont="1" applyFill="1" applyBorder="1" applyAlignment="1">
      <alignment horizontal="center" vertical="center"/>
    </xf>
    <xf numFmtId="0" fontId="4" fillId="0" borderId="48" xfId="0" applyFont="1" applyFill="1" applyBorder="1" applyAlignment="1">
      <alignment horizontal="center" vertical="center"/>
    </xf>
    <xf numFmtId="0" fontId="4" fillId="0" borderId="49" xfId="0" applyFont="1" applyFill="1" applyBorder="1" applyAlignment="1">
      <alignment horizontal="center" vertical="center"/>
    </xf>
    <xf numFmtId="0" fontId="4" fillId="0" borderId="50" xfId="0" applyFont="1" applyFill="1" applyBorder="1" applyAlignment="1">
      <alignment horizontal="center" vertical="center"/>
    </xf>
    <xf numFmtId="0" fontId="4" fillId="0" borderId="51" xfId="0" applyFont="1" applyFill="1" applyBorder="1" applyAlignment="1">
      <alignment horizontal="center" vertical="center"/>
    </xf>
    <xf numFmtId="0" fontId="4" fillId="0" borderId="52" xfId="0" applyFont="1" applyFill="1" applyBorder="1" applyAlignment="1">
      <alignment horizontal="center" vertical="center"/>
    </xf>
    <xf numFmtId="0" fontId="4" fillId="0" borderId="53" xfId="0" applyFont="1" applyFill="1" applyBorder="1" applyAlignment="1">
      <alignment horizontal="center" vertical="center"/>
    </xf>
    <xf numFmtId="0" fontId="4" fillId="0" borderId="54" xfId="0" applyFont="1" applyFill="1" applyBorder="1" applyAlignment="1">
      <alignment horizontal="center" vertical="center"/>
    </xf>
    <xf numFmtId="0" fontId="4" fillId="0" borderId="55" xfId="0" applyFont="1" applyFill="1" applyBorder="1" applyAlignment="1">
      <alignment horizontal="center" vertical="center"/>
    </xf>
    <xf numFmtId="0" fontId="4" fillId="0" borderId="56" xfId="0" applyFont="1" applyFill="1" applyBorder="1" applyAlignment="1">
      <alignment horizontal="center" vertical="center"/>
    </xf>
    <xf numFmtId="0" fontId="4" fillId="0" borderId="57" xfId="0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horizontal="center" vertical="center" wrapText="1"/>
    </xf>
    <xf numFmtId="0" fontId="7" fillId="0" borderId="27" xfId="0" applyFont="1" applyFill="1" applyBorder="1" applyAlignment="1">
      <alignment horizontal="center" vertical="center" wrapText="1"/>
    </xf>
    <xf numFmtId="0" fontId="7" fillId="0" borderId="41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6" fillId="0" borderId="21" xfId="0" applyFont="1" applyFill="1" applyBorder="1" applyAlignment="1">
      <alignment horizontal="center" vertical="center" wrapText="1"/>
    </xf>
    <xf numFmtId="0" fontId="6" fillId="0" borderId="35" xfId="0" applyFont="1" applyFill="1" applyBorder="1" applyAlignment="1">
      <alignment horizontal="center" vertical="center" wrapText="1"/>
    </xf>
    <xf numFmtId="0" fontId="6" fillId="0" borderId="24" xfId="0" applyFont="1" applyFill="1" applyBorder="1" applyAlignment="1">
      <alignment horizontal="center" vertical="center" wrapText="1"/>
    </xf>
    <xf numFmtId="0" fontId="6" fillId="0" borderId="38" xfId="0" applyFont="1" applyFill="1" applyBorder="1" applyAlignment="1">
      <alignment horizontal="center" vertical="center" wrapText="1"/>
    </xf>
    <xf numFmtId="0" fontId="7" fillId="0" borderId="25" xfId="0" applyFont="1" applyFill="1" applyBorder="1" applyAlignment="1">
      <alignment horizontal="center" vertical="center" wrapText="1"/>
    </xf>
    <xf numFmtId="0" fontId="7" fillId="0" borderId="39" xfId="0" applyFont="1" applyFill="1" applyBorder="1" applyAlignment="1">
      <alignment horizontal="center" vertical="center" wrapText="1"/>
    </xf>
    <xf numFmtId="0" fontId="7" fillId="0" borderId="28" xfId="0" applyFont="1" applyFill="1" applyBorder="1" applyAlignment="1">
      <alignment horizontal="center" vertical="center" wrapText="1"/>
    </xf>
    <xf numFmtId="0" fontId="7" fillId="0" borderId="42" xfId="0" applyFont="1" applyFill="1" applyBorder="1" applyAlignment="1">
      <alignment horizontal="center" vertical="center" wrapText="1"/>
    </xf>
    <xf numFmtId="0" fontId="7" fillId="0" borderId="26" xfId="0" applyFont="1" applyFill="1" applyBorder="1" applyAlignment="1">
      <alignment horizontal="center" vertical="center" wrapText="1"/>
    </xf>
    <xf numFmtId="0" fontId="7" fillId="0" borderId="40" xfId="0" applyFont="1" applyFill="1" applyBorder="1" applyAlignment="1">
      <alignment horizontal="center" vertical="center" wrapText="1"/>
    </xf>
    <xf numFmtId="0" fontId="7" fillId="0" borderId="29" xfId="0" applyFont="1" applyFill="1" applyBorder="1" applyAlignment="1">
      <alignment horizontal="center" vertical="center" wrapText="1"/>
    </xf>
    <xf numFmtId="0" fontId="7" fillId="0" borderId="43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textRotation="90" wrapText="1"/>
    </xf>
    <xf numFmtId="0" fontId="5" fillId="0" borderId="17" xfId="0" applyFont="1" applyFill="1" applyBorder="1" applyAlignment="1">
      <alignment horizontal="center" vertical="center" textRotation="90" wrapText="1"/>
    </xf>
    <xf numFmtId="0" fontId="5" fillId="0" borderId="31" xfId="0" applyFont="1" applyFill="1" applyBorder="1" applyAlignment="1">
      <alignment horizontal="center" vertical="center" textRotation="90" wrapText="1"/>
    </xf>
    <xf numFmtId="0" fontId="6" fillId="0" borderId="18" xfId="0" applyFont="1" applyFill="1" applyBorder="1" applyAlignment="1">
      <alignment horizontal="center" vertical="center" wrapText="1"/>
    </xf>
    <xf numFmtId="0" fontId="6" fillId="0" borderId="32" xfId="0" applyFont="1" applyFill="1" applyBorder="1" applyAlignment="1">
      <alignment horizontal="center" vertical="center" wrapText="1"/>
    </xf>
    <xf numFmtId="0" fontId="6" fillId="0" borderId="19" xfId="0" applyFont="1" applyFill="1" applyBorder="1" applyAlignment="1">
      <alignment horizontal="center" vertical="center" wrapText="1"/>
    </xf>
    <xf numFmtId="0" fontId="6" fillId="0" borderId="33" xfId="0" applyFon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 vertical="center" wrapText="1"/>
    </xf>
    <xf numFmtId="0" fontId="6" fillId="0" borderId="34" xfId="0" applyFont="1" applyFill="1" applyBorder="1" applyAlignment="1">
      <alignment horizontal="center" vertical="center" wrapText="1"/>
    </xf>
    <xf numFmtId="49" fontId="6" fillId="0" borderId="15" xfId="0" applyNumberFormat="1" applyFont="1" applyFill="1" applyBorder="1" applyAlignment="1">
      <alignment horizontal="center" vertical="center" wrapText="1"/>
    </xf>
    <xf numFmtId="49" fontId="6" fillId="0" borderId="23" xfId="0" applyNumberFormat="1" applyFont="1" applyFill="1" applyBorder="1" applyAlignment="1">
      <alignment horizontal="center" vertical="center" wrapText="1"/>
    </xf>
    <xf numFmtId="49" fontId="6" fillId="0" borderId="37" xfId="0" applyNumberFormat="1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60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center" vertical="top" wrapText="1"/>
    </xf>
    <xf numFmtId="0" fontId="4" fillId="0" borderId="3" xfId="0" applyFont="1" applyFill="1" applyBorder="1" applyAlignment="1">
      <alignment horizontal="center" vertical="top" wrapText="1"/>
    </xf>
    <xf numFmtId="0" fontId="4" fillId="0" borderId="4" xfId="0" applyFont="1" applyFill="1" applyBorder="1" applyAlignment="1">
      <alignment horizontal="center" vertical="top" wrapText="1"/>
    </xf>
    <xf numFmtId="0" fontId="4" fillId="0" borderId="5" xfId="0" applyFont="1" applyFill="1" applyBorder="1" applyAlignment="1">
      <alignment horizontal="center" vertical="top" wrapText="1"/>
    </xf>
    <xf numFmtId="0" fontId="4" fillId="0" borderId="6" xfId="0" applyFont="1" applyFill="1" applyBorder="1" applyAlignment="1">
      <alignment horizontal="center" vertical="top" wrapText="1"/>
    </xf>
    <xf numFmtId="0" fontId="4" fillId="0" borderId="7" xfId="0" applyFont="1" applyFill="1" applyBorder="1" applyAlignment="1">
      <alignment horizontal="center" vertical="top" wrapText="1"/>
    </xf>
    <xf numFmtId="0" fontId="4" fillId="0" borderId="8" xfId="0" applyFont="1" applyFill="1" applyBorder="1" applyAlignment="1">
      <alignment horizontal="center" vertical="top" wrapText="1"/>
    </xf>
    <xf numFmtId="0" fontId="4" fillId="0" borderId="9" xfId="0" applyFont="1" applyFill="1" applyBorder="1" applyAlignment="1">
      <alignment horizontal="center" vertical="top" wrapText="1"/>
    </xf>
    <xf numFmtId="0" fontId="4" fillId="0" borderId="10" xfId="0" applyFont="1" applyFill="1" applyBorder="1" applyAlignment="1">
      <alignment horizontal="center" vertical="top" wrapText="1"/>
    </xf>
    <xf numFmtId="0" fontId="4" fillId="0" borderId="11" xfId="0" applyFont="1" applyFill="1" applyBorder="1" applyAlignment="1">
      <alignment horizontal="center" vertical="top" wrapText="1"/>
    </xf>
    <xf numFmtId="0" fontId="4" fillId="0" borderId="12" xfId="0" applyFont="1" applyFill="1" applyBorder="1" applyAlignment="1">
      <alignment horizontal="center" vertical="top" wrapText="1"/>
    </xf>
    <xf numFmtId="0" fontId="4" fillId="0" borderId="13" xfId="0" applyFont="1" applyFill="1" applyBorder="1" applyAlignment="1">
      <alignment horizontal="center" vertical="top" wrapText="1"/>
    </xf>
    <xf numFmtId="0" fontId="4" fillId="0" borderId="14" xfId="0" applyFont="1" applyFill="1" applyBorder="1" applyAlignment="1">
      <alignment horizontal="center" vertical="top" wrapText="1"/>
    </xf>
    <xf numFmtId="49" fontId="6" fillId="0" borderId="22" xfId="0" applyNumberFormat="1" applyFont="1" applyFill="1" applyBorder="1" applyAlignment="1">
      <alignment horizontal="center" vertical="center" wrapText="1"/>
    </xf>
    <xf numFmtId="49" fontId="6" fillId="0" borderId="36" xfId="0" applyNumberFormat="1" applyFont="1" applyFill="1" applyBorder="1" applyAlignment="1">
      <alignment horizontal="center" vertical="center" wrapText="1"/>
    </xf>
    <xf numFmtId="0" fontId="7" fillId="0" borderId="30" xfId="0" applyFont="1" applyFill="1" applyBorder="1" applyAlignment="1">
      <alignment horizontal="center" vertical="center" wrapText="1"/>
    </xf>
    <xf numFmtId="0" fontId="7" fillId="0" borderId="44" xfId="0" applyFont="1" applyFill="1" applyBorder="1" applyAlignment="1">
      <alignment horizontal="center" vertical="center" wrapText="1"/>
    </xf>
    <xf numFmtId="0" fontId="9" fillId="0" borderId="61" xfId="0" applyFont="1" applyFill="1" applyBorder="1" applyAlignment="1">
      <alignment horizontal="center" vertical="center"/>
    </xf>
    <xf numFmtId="0" fontId="9" fillId="0" borderId="62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</cellXfs>
  <cellStyles count="2">
    <cellStyle name="Обычный" xfId="0" builtinId="0"/>
    <cellStyle name="Обычный 2" xfId="1" xr:uid="{8E2D27AB-AD9F-45A9-A3B1-ACA8F9F2A1F0}"/>
  </cellStyles>
  <dxfs count="0"/>
  <tableStyles count="0" defaultTableStyle="TableStyleMedium9" defaultPivotStyle="PivotStyleMedium4"/>
  <colors>
    <mruColors>
      <color rgb="FF00FF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17"/>
  <sheetViews>
    <sheetView tabSelected="1" topLeftCell="A5" zoomScale="84" zoomScaleNormal="84" workbookViewId="0">
      <selection activeCell="E25" sqref="E25"/>
    </sheetView>
  </sheetViews>
  <sheetFormatPr defaultColWidth="9" defaultRowHeight="14.25" x14ac:dyDescent="0.2"/>
  <cols>
    <col min="1" max="1" width="5.7109375" style="17" customWidth="1"/>
    <col min="2" max="2" width="21" style="18" customWidth="1"/>
    <col min="3" max="3" width="8.7109375" style="18" customWidth="1"/>
    <col min="4" max="4" width="25.28515625" style="18" customWidth="1"/>
    <col min="5" max="5" width="18.28515625" style="18" customWidth="1"/>
    <col min="6" max="6" width="11.28515625" style="18" customWidth="1"/>
    <col min="7" max="7" width="10.28515625" style="18" customWidth="1"/>
    <col min="8" max="8" width="9" style="18" hidden="1" bestFit="1" customWidth="1"/>
    <col min="9" max="9" width="11.7109375" style="18" customWidth="1"/>
    <col min="10" max="10" width="20" style="18" customWidth="1"/>
    <col min="11" max="11" width="21.140625" style="18" customWidth="1"/>
    <col min="12" max="12" width="20.140625" style="18" customWidth="1"/>
    <col min="13" max="13" width="19.140625" style="18" customWidth="1"/>
    <col min="14" max="14" width="26.7109375" style="18" customWidth="1"/>
    <col min="15" max="15" width="0.140625" style="19" customWidth="1"/>
    <col min="16" max="16" width="17.42578125" style="20" customWidth="1"/>
    <col min="17" max="17" width="16" customWidth="1"/>
    <col min="18" max="18" width="14.140625" customWidth="1"/>
    <col min="19" max="19" width="11.7109375" customWidth="1"/>
    <col min="20" max="20" width="9" customWidth="1"/>
  </cols>
  <sheetData>
    <row r="1" spans="1:24" s="1" customFormat="1" ht="27" customHeight="1" x14ac:dyDescent="0.25">
      <c r="A1" s="97" t="s">
        <v>15</v>
      </c>
      <c r="B1" s="98"/>
      <c r="C1" s="99"/>
      <c r="D1" s="100"/>
      <c r="E1" s="101"/>
      <c r="F1" s="102"/>
      <c r="G1" s="103"/>
      <c r="H1" s="104"/>
      <c r="I1" s="105"/>
      <c r="J1" s="106"/>
      <c r="K1" s="107"/>
      <c r="L1" s="108"/>
      <c r="M1" s="109"/>
      <c r="N1" s="110"/>
      <c r="O1" s="7"/>
      <c r="P1" s="8"/>
    </row>
    <row r="2" spans="1:24" ht="31.5" customHeight="1" x14ac:dyDescent="0.2">
      <c r="A2" s="83" t="s">
        <v>0</v>
      </c>
      <c r="B2" s="70" t="s">
        <v>1</v>
      </c>
      <c r="C2" s="70" t="s">
        <v>2</v>
      </c>
      <c r="D2" s="70" t="s">
        <v>3</v>
      </c>
      <c r="E2" s="70" t="s">
        <v>4</v>
      </c>
      <c r="F2" s="92" t="s">
        <v>5</v>
      </c>
      <c r="G2" s="92" t="s">
        <v>6</v>
      </c>
      <c r="H2" s="70"/>
      <c r="I2" s="67" t="s">
        <v>7</v>
      </c>
      <c r="J2" s="67" t="s">
        <v>47</v>
      </c>
      <c r="K2" s="67" t="s">
        <v>48</v>
      </c>
      <c r="L2" s="67" t="s">
        <v>49</v>
      </c>
      <c r="M2" s="67" t="s">
        <v>50</v>
      </c>
      <c r="N2" s="67" t="s">
        <v>8</v>
      </c>
      <c r="O2" s="9"/>
      <c r="P2" s="95"/>
      <c r="Q2" s="95"/>
      <c r="R2" s="95"/>
      <c r="S2" s="95"/>
      <c r="T2" s="95"/>
      <c r="U2" s="95"/>
      <c r="V2" s="95"/>
      <c r="W2" s="95"/>
      <c r="X2" s="96"/>
    </row>
    <row r="3" spans="1:24" ht="15.75" customHeight="1" x14ac:dyDescent="0.2">
      <c r="A3" s="84"/>
      <c r="B3" s="86"/>
      <c r="C3" s="88"/>
      <c r="D3" s="90"/>
      <c r="E3" s="71"/>
      <c r="F3" s="111"/>
      <c r="G3" s="93"/>
      <c r="H3" s="73"/>
      <c r="I3" s="75"/>
      <c r="J3" s="79"/>
      <c r="K3" s="68"/>
      <c r="L3" s="77"/>
      <c r="M3" s="81"/>
      <c r="N3" s="113"/>
      <c r="O3" s="10"/>
      <c r="P3" s="117"/>
      <c r="Q3" s="117"/>
      <c r="R3" s="2"/>
      <c r="S3" s="2"/>
      <c r="T3" s="2"/>
    </row>
    <row r="4" spans="1:24" ht="129" customHeight="1" x14ac:dyDescent="0.2">
      <c r="A4" s="85"/>
      <c r="B4" s="87"/>
      <c r="C4" s="89"/>
      <c r="D4" s="91"/>
      <c r="E4" s="72"/>
      <c r="F4" s="112"/>
      <c r="G4" s="94"/>
      <c r="H4" s="74"/>
      <c r="I4" s="76"/>
      <c r="J4" s="80"/>
      <c r="K4" s="69"/>
      <c r="L4" s="78"/>
      <c r="M4" s="82"/>
      <c r="N4" s="114"/>
      <c r="O4" s="10"/>
      <c r="P4" s="115" t="s">
        <v>13</v>
      </c>
      <c r="Q4" s="116"/>
      <c r="R4" s="28" t="s">
        <v>16</v>
      </c>
      <c r="S4" s="2"/>
      <c r="T4" s="2"/>
    </row>
    <row r="5" spans="1:24" s="3" customFormat="1" ht="15.75" customHeight="1" x14ac:dyDescent="0.2">
      <c r="A5" s="54" t="s">
        <v>12</v>
      </c>
      <c r="B5" s="55"/>
      <c r="C5" s="56"/>
      <c r="D5" s="57"/>
      <c r="E5" s="58"/>
      <c r="F5" s="59"/>
      <c r="G5" s="60"/>
      <c r="H5" s="61"/>
      <c r="I5" s="62"/>
      <c r="J5" s="63"/>
      <c r="K5" s="64"/>
      <c r="L5" s="65"/>
      <c r="M5" s="66"/>
      <c r="N5" s="11"/>
      <c r="O5" s="12"/>
      <c r="P5" s="6"/>
      <c r="Q5" s="4"/>
      <c r="R5" s="29"/>
      <c r="S5" s="4"/>
      <c r="T5" s="4"/>
    </row>
    <row r="6" spans="1:24" s="3" customFormat="1" ht="41.25" customHeight="1" x14ac:dyDescent="0.2">
      <c r="A6" s="13">
        <v>1</v>
      </c>
      <c r="B6" s="24" t="s">
        <v>11</v>
      </c>
      <c r="C6" s="24" t="s">
        <v>10</v>
      </c>
      <c r="D6" s="24" t="s">
        <v>18</v>
      </c>
      <c r="E6" s="24" t="s">
        <v>19</v>
      </c>
      <c r="F6" s="27" t="s">
        <v>9</v>
      </c>
      <c r="G6" s="27" t="s">
        <v>24</v>
      </c>
      <c r="H6" s="14"/>
      <c r="I6" s="36">
        <v>6580</v>
      </c>
      <c r="J6" s="37">
        <v>1.56</v>
      </c>
      <c r="K6" s="38">
        <v>0.49</v>
      </c>
      <c r="L6" s="38">
        <v>1.97</v>
      </c>
      <c r="M6" s="39">
        <v>1.4</v>
      </c>
      <c r="N6" s="40">
        <f>ROUND(I6*J6*K6*L6*M6,2)</f>
        <v>13872.06</v>
      </c>
      <c r="O6" s="21"/>
      <c r="P6" s="50" t="s">
        <v>14</v>
      </c>
      <c r="Q6" s="51"/>
      <c r="R6" s="29" t="s">
        <v>17</v>
      </c>
      <c r="S6" s="4"/>
      <c r="T6" s="4"/>
    </row>
    <row r="7" spans="1:24" s="3" customFormat="1" ht="15.75" customHeight="1" x14ac:dyDescent="0.2">
      <c r="A7" s="13"/>
      <c r="B7" s="16" t="s">
        <v>20</v>
      </c>
      <c r="C7" s="16" t="s">
        <v>10</v>
      </c>
      <c r="D7" s="16" t="s">
        <v>21</v>
      </c>
      <c r="E7" s="16" t="s">
        <v>22</v>
      </c>
      <c r="F7" s="33" t="s">
        <v>23</v>
      </c>
      <c r="G7" s="33" t="s">
        <v>24</v>
      </c>
      <c r="H7" s="14"/>
      <c r="I7" s="36">
        <v>6580</v>
      </c>
      <c r="J7" s="37">
        <v>1.56</v>
      </c>
      <c r="K7" s="38">
        <v>0.49</v>
      </c>
      <c r="L7" s="38">
        <v>1.97</v>
      </c>
      <c r="M7" s="39">
        <v>1.4</v>
      </c>
      <c r="N7" s="40">
        <f t="shared" ref="N7:N10" si="0">ROUND(I7*J7*K7*L7*M7,2)</f>
        <v>13872.06</v>
      </c>
      <c r="O7" s="21"/>
      <c r="P7" s="50" t="s">
        <v>14</v>
      </c>
      <c r="Q7" s="51"/>
      <c r="R7" s="29" t="s">
        <v>40</v>
      </c>
      <c r="S7" s="4"/>
      <c r="T7" s="4"/>
    </row>
    <row r="8" spans="1:24" s="3" customFormat="1" ht="30.75" customHeight="1" x14ac:dyDescent="0.2">
      <c r="A8" s="13"/>
      <c r="B8" s="16" t="s">
        <v>41</v>
      </c>
      <c r="C8" s="16" t="s">
        <v>26</v>
      </c>
      <c r="D8" s="16" t="s">
        <v>42</v>
      </c>
      <c r="E8" s="16" t="s">
        <v>43</v>
      </c>
      <c r="F8" s="33" t="s">
        <v>44</v>
      </c>
      <c r="G8" s="33" t="s">
        <v>45</v>
      </c>
      <c r="H8" s="26"/>
      <c r="I8" s="36">
        <v>6580</v>
      </c>
      <c r="J8" s="37">
        <v>1.56</v>
      </c>
      <c r="K8" s="38">
        <v>0.49</v>
      </c>
      <c r="L8" s="38">
        <v>1.97</v>
      </c>
      <c r="M8" s="41">
        <v>1.2</v>
      </c>
      <c r="N8" s="40">
        <f t="shared" si="0"/>
        <v>11890.33</v>
      </c>
      <c r="O8" s="21"/>
      <c r="P8" s="50" t="s">
        <v>14</v>
      </c>
      <c r="Q8" s="52"/>
      <c r="R8" s="35" t="s">
        <v>46</v>
      </c>
      <c r="S8" s="4"/>
      <c r="T8" s="4"/>
    </row>
    <row r="9" spans="1:24" s="3" customFormat="1" ht="30" customHeight="1" x14ac:dyDescent="0.2">
      <c r="A9" s="13"/>
      <c r="B9" s="22" t="s">
        <v>25</v>
      </c>
      <c r="C9" s="22" t="s">
        <v>26</v>
      </c>
      <c r="D9" s="22" t="s">
        <v>27</v>
      </c>
      <c r="E9" s="22" t="s">
        <v>28</v>
      </c>
      <c r="F9" s="23" t="s">
        <v>29</v>
      </c>
      <c r="G9" s="23" t="s">
        <v>30</v>
      </c>
      <c r="H9" s="34"/>
      <c r="I9" s="36">
        <v>6580</v>
      </c>
      <c r="J9" s="37">
        <v>1.56</v>
      </c>
      <c r="K9" s="38">
        <v>0.49</v>
      </c>
      <c r="L9" s="38">
        <v>1.97</v>
      </c>
      <c r="M9" s="41">
        <v>1.2</v>
      </c>
      <c r="N9" s="40">
        <f t="shared" si="0"/>
        <v>11890.33</v>
      </c>
      <c r="O9" s="25"/>
      <c r="P9" s="49" t="s">
        <v>31</v>
      </c>
      <c r="Q9" s="53"/>
      <c r="R9" s="30" t="s">
        <v>32</v>
      </c>
      <c r="S9" s="4"/>
      <c r="T9" s="4"/>
    </row>
    <row r="10" spans="1:24" s="3" customFormat="1" ht="27" customHeight="1" x14ac:dyDescent="0.2">
      <c r="A10" s="13"/>
      <c r="B10" s="22" t="s">
        <v>33</v>
      </c>
      <c r="C10" s="22" t="s">
        <v>26</v>
      </c>
      <c r="D10" s="22" t="s">
        <v>34</v>
      </c>
      <c r="E10" s="22" t="s">
        <v>35</v>
      </c>
      <c r="F10" s="23" t="s">
        <v>36</v>
      </c>
      <c r="G10" s="23" t="s">
        <v>37</v>
      </c>
      <c r="H10" s="14"/>
      <c r="I10" s="42">
        <v>6580</v>
      </c>
      <c r="J10" s="43">
        <v>1.56</v>
      </c>
      <c r="K10" s="44">
        <v>0.49</v>
      </c>
      <c r="L10" s="44">
        <v>1.97</v>
      </c>
      <c r="M10" s="45">
        <v>1.4</v>
      </c>
      <c r="N10" s="46">
        <f t="shared" si="0"/>
        <v>13872.06</v>
      </c>
      <c r="O10" s="21"/>
      <c r="P10" s="50" t="s">
        <v>38</v>
      </c>
      <c r="Q10" s="51"/>
      <c r="R10" s="30" t="s">
        <v>39</v>
      </c>
      <c r="S10" s="4"/>
      <c r="T10" s="4"/>
    </row>
    <row r="11" spans="1:24" s="3" customFormat="1" ht="27.75" customHeight="1" x14ac:dyDescent="0.2">
      <c r="A11" s="13"/>
      <c r="B11" s="31"/>
      <c r="C11" s="31"/>
      <c r="D11" s="31"/>
      <c r="E11" s="31"/>
      <c r="F11" s="32"/>
      <c r="G11" s="32"/>
      <c r="H11" s="14"/>
      <c r="I11" s="15"/>
      <c r="J11" s="13"/>
      <c r="K11" s="16"/>
      <c r="L11" s="5"/>
      <c r="M11" s="47" t="s">
        <v>51</v>
      </c>
      <c r="N11" s="48">
        <f>N6+N7+N8+N9+N10</f>
        <v>65396.84</v>
      </c>
      <c r="O11" s="21"/>
      <c r="P11" s="50"/>
      <c r="Q11" s="51"/>
      <c r="R11" s="30"/>
      <c r="S11" s="4"/>
      <c r="T11" s="4"/>
    </row>
    <row r="12" spans="1:24" ht="12.75" customHeight="1" x14ac:dyDescent="0.2">
      <c r="O12" s="18"/>
      <c r="P12" s="18"/>
    </row>
    <row r="13" spans="1:24" ht="12.75" customHeight="1" x14ac:dyDescent="0.2">
      <c r="O13" s="18"/>
      <c r="P13" s="18"/>
    </row>
    <row r="14" spans="1:24" ht="12.75" customHeight="1" x14ac:dyDescent="0.2">
      <c r="O14" s="18"/>
      <c r="P14" s="18"/>
    </row>
    <row r="15" spans="1:24" ht="12.75" customHeight="1" x14ac:dyDescent="0.2">
      <c r="O15" s="18"/>
      <c r="P15" s="18"/>
    </row>
    <row r="16" spans="1:24" x14ac:dyDescent="0.2">
      <c r="O16" s="18"/>
      <c r="P16" s="18"/>
    </row>
    <row r="17" spans="15:16" x14ac:dyDescent="0.2">
      <c r="O17" s="18"/>
      <c r="P17" s="18"/>
    </row>
  </sheetData>
  <mergeCells count="25">
    <mergeCell ref="P2:X2"/>
    <mergeCell ref="A1:N1"/>
    <mergeCell ref="F2:F4"/>
    <mergeCell ref="N2:N4"/>
    <mergeCell ref="P4:Q4"/>
    <mergeCell ref="P3:Q3"/>
    <mergeCell ref="A5:M5"/>
    <mergeCell ref="K2:K4"/>
    <mergeCell ref="E2:E4"/>
    <mergeCell ref="H2:H4"/>
    <mergeCell ref="I2:I4"/>
    <mergeCell ref="L2:L4"/>
    <mergeCell ref="J2:J4"/>
    <mergeCell ref="M2:M4"/>
    <mergeCell ref="A2:A4"/>
    <mergeCell ref="B2:B4"/>
    <mergeCell ref="C2:C4"/>
    <mergeCell ref="D2:D4"/>
    <mergeCell ref="G2:G4"/>
    <mergeCell ref="P6:Q6"/>
    <mergeCell ref="P7:Q7"/>
    <mergeCell ref="P8:Q8"/>
    <mergeCell ref="P11:Q11"/>
    <mergeCell ref="P10:Q10"/>
    <mergeCell ref="P9:Q9"/>
  </mergeCells>
  <pageMargins left="0.23622046411037401" right="0.23622046411037401" top="0.39370077848434398" bottom="0.35433068871498102" header="0" footer="0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Расчет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Дрыло Игорь Олегович (Igor Drylo)</dc:creator>
  <cp:lastModifiedBy>Царёва Наталья Викторовна</cp:lastModifiedBy>
  <dcterms:created xsi:type="dcterms:W3CDTF">2003-07-28T09:10:13Z</dcterms:created>
  <dcterms:modified xsi:type="dcterms:W3CDTF">2026-07-01T06:34:05Z</dcterms:modified>
</cp:coreProperties>
</file>