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53Б_2026 Моноблоки\"/>
    </mc:Choice>
  </mc:AlternateContent>
  <xr:revisionPtr revIDLastSave="0" documentId="13_ncr:1_{C6A10513-4DF5-4512-9634-6552EC82E62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Лист1!$A$1:$L$14</definedName>
  </definedNames>
  <calcPr calcId="181029"/>
</workbook>
</file>

<file path=xl/calcChain.xml><?xml version="1.0" encoding="utf-8"?>
<calcChain xmlns="http://schemas.openxmlformats.org/spreadsheetml/2006/main">
  <c r="I11" i="1" l="1"/>
  <c r="L11" i="1" s="1"/>
  <c r="J11" i="1" l="1"/>
  <c r="K11" i="1"/>
  <c r="L12" i="1" l="1"/>
</calcChain>
</file>

<file path=xl/sharedStrings.xml><?xml version="1.0" encoding="utf-8"?>
<sst xmlns="http://schemas.openxmlformats.org/spreadsheetml/2006/main" count="27" uniqueCount="25">
  <si>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</si>
  <si>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</si>
  <si>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</si>
  <si>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</si>
  <si>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</si>
  <si>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</si>
  <si>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</si>
  <si>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</si>
  <si>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</si>
  <si>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</si>
  <si>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</si>
  <si>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</si>
  <si>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</si>
  <si>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</si>
  <si>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</si>
  <si>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</si>
  <si>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</si>
  <si>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</si>
  <si>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</si>
  <si>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</si>
  <si>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шт.</t>
  </si>
  <si>
    <t xml:space="preserve">Моноблок MSI Modern AM272P 1M-687XRU 27" Full HD Core 7 150U (1.8) 32Gb SSD 1Tb Graphics без OC GbitEth WiFi BT 120W клавиатура мышь Cam черный 1920x1080
</t>
  </si>
  <si>
    <t>НМЦК составляет: 567781 (Пятьсот шестьдесят семь тысяч семьсот восемьдесят один) рублей 65 копеек</t>
  </si>
  <si>
    <t>Поставка моноблоков</t>
  </si>
  <si>
    <t>26.20.15.140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</si>
</sst>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42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5"/>
  <sheetViews>
    <sheetView tabSelected="1" view="pageBreakPreview" topLeftCell="A7" zoomScaleNormal="100" zoomScaleSheetLayoutView="100" workbookViewId="0">
      <selection activeCell="I11" sqref="I11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30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30" ht="41.1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30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30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30" ht="27" customHeight="1" x14ac:dyDescent="0.25">
      <c r="A5" s="26" t="s">
        <v>19</v>
      </c>
      <c r="B5" s="26"/>
      <c r="C5" s="27" t="s">
        <v>23</v>
      </c>
      <c r="D5" s="28"/>
      <c r="E5" s="28"/>
      <c r="F5" s="28"/>
      <c r="G5" s="28"/>
      <c r="H5" s="28"/>
      <c r="I5" s="28"/>
      <c r="J5" s="28"/>
      <c r="K5" s="28"/>
      <c r="L5" s="29"/>
    </row>
    <row r="6" spans="1:30" ht="47.25" customHeight="1" x14ac:dyDescent="0.25">
      <c r="A6" s="26" t="s">
        <v>1</v>
      </c>
      <c r="B6" s="26"/>
      <c r="C6" s="30" t="s">
        <v>2</v>
      </c>
      <c r="D6" s="31"/>
      <c r="E6" s="31"/>
      <c r="F6" s="31"/>
      <c r="G6" s="31"/>
      <c r="H6" s="31"/>
      <c r="I6" s="31"/>
      <c r="J6" s="31"/>
      <c r="K6" s="31"/>
      <c r="L6" s="32"/>
    </row>
    <row r="7" spans="1:30" ht="42.75" customHeight="1" x14ac:dyDescent="0.25">
      <c r="A7" s="20" t="s">
        <v>17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3"/>
    </row>
    <row r="8" spans="1:30" ht="145.5" customHeight="1" x14ac:dyDescent="0.25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30" ht="42" customHeight="1" x14ac:dyDescent="0.25">
      <c r="A9" s="34" t="s">
        <v>3</v>
      </c>
      <c r="B9" s="34" t="s">
        <v>4</v>
      </c>
      <c r="C9" s="35" t="s">
        <v>5</v>
      </c>
      <c r="D9" s="34" t="s">
        <v>6</v>
      </c>
      <c r="E9" s="35" t="s">
        <v>7</v>
      </c>
      <c r="F9" s="5" t="s">
        <v>14</v>
      </c>
      <c r="G9" s="5" t="s">
        <v>15</v>
      </c>
      <c r="H9" s="5" t="s">
        <v>16</v>
      </c>
      <c r="I9" s="35" t="s">
        <v>18</v>
      </c>
      <c r="J9" s="6" t="s">
        <v>8</v>
      </c>
      <c r="K9" s="6" t="s">
        <v>9</v>
      </c>
      <c r="L9" s="15" t="s">
        <v>10</v>
      </c>
    </row>
    <row r="10" spans="1:30" ht="58.5" customHeight="1" x14ac:dyDescent="0.25">
      <c r="A10" s="34"/>
      <c r="B10" s="34"/>
      <c r="C10" s="35"/>
      <c r="D10" s="34"/>
      <c r="E10" s="35"/>
      <c r="F10" s="5" t="s">
        <v>11</v>
      </c>
      <c r="G10" s="5" t="s">
        <v>11</v>
      </c>
      <c r="H10" s="5" t="s">
        <v>11</v>
      </c>
      <c r="I10" s="35"/>
      <c r="J10" s="7"/>
      <c r="K10" s="7"/>
      <c r="L10" s="14"/>
    </row>
    <row r="11" spans="1:30" ht="76.5" x14ac:dyDescent="0.25">
      <c r="A11" s="8" t="s">
        <v>13</v>
      </c>
      <c r="B11" s="19" t="s">
        <v>21</v>
      </c>
      <c r="C11" s="41" t="s">
        <v>24</v>
      </c>
      <c r="D11" s="8" t="s">
        <v>20</v>
      </c>
      <c r="E11" s="16">
        <v>5</v>
      </c>
      <c r="F11" s="17">
        <v>109500</v>
      </c>
      <c r="G11" s="17">
        <v>112170</v>
      </c>
      <c r="H11" s="18">
        <v>118999</v>
      </c>
      <c r="I11" s="9">
        <f>ROUND((AVERAGE(F11:H11)),2)</f>
        <v>113556.33</v>
      </c>
      <c r="J11" s="10">
        <f t="shared" ref="J11" si="0">STDEV(F11:H11)</f>
        <v>4898.8968486112599</v>
      </c>
      <c r="K11" s="11">
        <f t="shared" ref="K11" si="1">STDEV(F11:H11)/AVERAGE(F11:H11)</f>
        <v>4.3140674807023181E-2</v>
      </c>
      <c r="L11" s="5">
        <f>ROUND((I11*E11),2)</f>
        <v>567781.65</v>
      </c>
      <c r="M11" s="1"/>
      <c r="N11" s="1"/>
    </row>
    <row r="12" spans="1:30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12"/>
      <c r="L12" s="13">
        <f>SUM(L11:L11)</f>
        <v>567781.65</v>
      </c>
    </row>
    <row r="13" spans="1:30" ht="36.75" customHeight="1" x14ac:dyDescent="0.25">
      <c r="A13" s="37" t="s">
        <v>22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9"/>
    </row>
    <row r="14" spans="1:30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</row>
    <row r="15" spans="1:30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</sheetData>
  <mergeCells count="17">
    <mergeCell ref="A15:L15"/>
    <mergeCell ref="D9:D10"/>
    <mergeCell ref="E9:E10"/>
    <mergeCell ref="A9:A10"/>
    <mergeCell ref="C9:C10"/>
    <mergeCell ref="B9:B10"/>
    <mergeCell ref="A12:J12"/>
    <mergeCell ref="I9:I10"/>
    <mergeCell ref="A13:AD13"/>
    <mergeCell ref="A14:AD14"/>
    <mergeCell ref="A7:L7"/>
    <mergeCell ref="A8:L8"/>
    <mergeCell ref="A2:L2"/>
    <mergeCell ref="A5:B5"/>
    <mergeCell ref="A6:B6"/>
    <mergeCell ref="C5:L5"/>
    <mergeCell ref="C6:L6"/>
  </mergeCells>
  <phoneticPr fontId="10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2024-10-17T12:03:26Z</cp:lastPrinted>
  <dcterms:created xsi:type="dcterms:W3CDTF">2014-01-17T11:35:00Z</dcterms:created>
  <dcterms:modified xsi:type="dcterms:W3CDTF">2026-07-20T09:07:32Z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