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0" i="5" l="1"/>
  <c r="P10" i="5" s="1"/>
  <c r="K10" i="5"/>
  <c r="O9" i="5"/>
  <c r="K9" i="5"/>
  <c r="L10" i="5" l="1"/>
  <c r="M10" i="5" s="1"/>
  <c r="N10" i="5" s="1"/>
  <c r="L9" i="5"/>
  <c r="M9" i="5" s="1"/>
  <c r="N9" i="5" s="1"/>
  <c r="P9" i="5"/>
  <c r="P11" i="5" l="1"/>
</calcChain>
</file>

<file path=xl/sharedStrings.xml><?xml version="1.0" encoding="utf-8"?>
<sst xmlns="http://schemas.openxmlformats.org/spreadsheetml/2006/main" count="30" uniqueCount="28">
  <si>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</si>
  <si>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</si>
  <si>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</si>
  <si>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</si>
  <si>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</si>
  <si>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</si>
  <si>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</si>
  <si>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</si>
  <si>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</si>
  <si>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</si>
  <si>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</si>
  <si>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</si>
  <si>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</si>
  <si>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</si>
  <si>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</si>
  <si>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</si>
  <si>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</si>
  <si>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</si>
  <si>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</si>
  <si>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</si>
  <si>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</si>
  <si>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</si>
  <si>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</si>
  <si>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</si>
  <si>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швабры с ведром</t>
  </si>
  <si>
    <t xml:space="preserve">JOYBOS швабра с отжимом и ведром 33 см, плавающее лезвие для удаления волос, , 10л ведро </t>
  </si>
  <si>
    <t>шт</t>
  </si>
  <si>
    <t>Vileda швабра, длина 135 см с ведром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</si>
</sst>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tabSelected="1" zoomScale="110" zoomScaleNormal="110" workbookViewId="0">
      <selection activeCell="R9" sqref="R9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">
      <c r="A4" s="25" t="s">
        <v>13</v>
      </c>
      <c r="B4" s="25"/>
      <c r="C4" s="25"/>
      <c r="D4" s="30" t="s">
        <v>24</v>
      </c>
      <c r="E4" s="30"/>
      <c r="F4" s="20"/>
      <c r="N4" s="23" t="s">
        <v>15</v>
      </c>
      <c r="O4" s="23"/>
      <c r="P4" s="16">
        <v>48144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87.75" customHeight="1" x14ac:dyDescent="0.2">
      <c r="A9" s="31" t="s">
        <v>25</v>
      </c>
      <c r="B9" s="15" t="s">
        <v>26</v>
      </c>
      <c r="C9" s="15">
        <v>20</v>
      </c>
      <c r="D9" s="1">
        <v>1694</v>
      </c>
      <c r="E9" s="1">
        <v>1800</v>
      </c>
      <c r="F9" s="1">
        <v>1750</v>
      </c>
      <c r="G9" s="1"/>
      <c r="H9" s="1"/>
      <c r="I9" s="1"/>
      <c r="J9" s="1"/>
      <c r="K9" s="17">
        <f t="shared" ref="K9:K10" si="0">COUNT(D9:J9)</f>
        <v>3</v>
      </c>
      <c r="L9" s="7">
        <f t="shared" ref="L9:L10" si="1">SQRT(((IF(D9&gt;0,(D9-O9)^2,0)+IF(E9&gt;0,(E9-O9)^2,0)+IF(F9&gt;0,(F9-O9)^2,0)+IF(G9&gt;0,(G9-O9)^2,0)+IF(I9&gt;0,(I9-O9)^2,0)+IF(J9&gt;0,(J9-O9)^2,0))/(K9-1)))</f>
        <v>53.028294334251406</v>
      </c>
      <c r="M9" s="18">
        <f t="shared" ref="M9:M10" si="2">IF(O9&gt;0,L9/O9*100,0)</f>
        <v>3.0336552822798288</v>
      </c>
      <c r="N9" s="18" t="str">
        <f t="shared" ref="N9:N10" si="3">IF(M9&gt;0,IF(M9&lt;33,"да","нет")," ")</f>
        <v>да</v>
      </c>
      <c r="O9" s="19">
        <f t="shared" ref="O9" si="4">IF(SUM(D9:J9)=0,0,ROUND(AVERAGE(D9:J9),2))</f>
        <v>1748</v>
      </c>
      <c r="P9" s="19">
        <f t="shared" ref="P9" si="5">ROUND(C9*O9,2)</f>
        <v>34960</v>
      </c>
      <c r="R9" s="8"/>
    </row>
    <row r="10" spans="1:18" ht="61.5" customHeight="1" x14ac:dyDescent="0.2">
      <c r="A10" s="32" t="s">
        <v>27</v>
      </c>
      <c r="B10" s="15" t="s">
        <v>26</v>
      </c>
      <c r="C10" s="14">
        <v>2</v>
      </c>
      <c r="D10" s="1">
        <v>6676</v>
      </c>
      <c r="E10" s="1">
        <v>6600</v>
      </c>
      <c r="F10" s="1">
        <v>6500</v>
      </c>
      <c r="G10" s="1"/>
      <c r="H10" s="1"/>
      <c r="I10" s="1"/>
      <c r="J10" s="1"/>
      <c r="K10" s="17">
        <f t="shared" si="0"/>
        <v>3</v>
      </c>
      <c r="L10" s="7">
        <f t="shared" si="1"/>
        <v>88.27230596285564</v>
      </c>
      <c r="M10" s="18">
        <f t="shared" si="2"/>
        <v>1.3390823113297277</v>
      </c>
      <c r="N10" s="18" t="str">
        <f t="shared" si="3"/>
        <v>да</v>
      </c>
      <c r="O10" s="19">
        <f t="shared" ref="O10" si="6">IF(SUM(D10:J10)=0,0,ROUND(AVERAGE(D10:J10),2))</f>
        <v>6592</v>
      </c>
      <c r="P10" s="19">
        <f t="shared" ref="P10" si="7">ROUND(C10*O10,2)</f>
        <v>13184</v>
      </c>
    </row>
    <row r="11" spans="1:18" ht="41.25" customHeight="1" x14ac:dyDescent="0.2">
      <c r="A11" s="27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16">
        <f>SUM(P9:P10)</f>
        <v>48144</v>
      </c>
    </row>
    <row r="12" spans="1:18" ht="41.25" customHeight="1" x14ac:dyDescent="0.2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8" ht="27" customHeight="1" x14ac:dyDescent="0.2"/>
    <row r="14" spans="1:18" x14ac:dyDescent="0.2">
      <c r="A14" s="26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"/>
      <c r="O14" s="12"/>
      <c r="P14" s="13"/>
    </row>
    <row r="15" spans="1:18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2"/>
      <c r="O15" s="12"/>
      <c r="P15" s="13"/>
    </row>
    <row r="16" spans="1:18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2"/>
      <c r="O16" s="12"/>
      <c r="P16" s="13"/>
    </row>
    <row r="17" spans="1: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2"/>
      <c r="O17" s="12"/>
      <c r="P17" s="13"/>
    </row>
    <row r="18" spans="1:16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2"/>
      <c r="O18" s="12"/>
      <c r="P18" s="13"/>
    </row>
    <row r="19" spans="1:16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2"/>
      <c r="O19" s="12"/>
      <c r="P19" s="13"/>
    </row>
  </sheetData>
  <mergeCells count="28">
    <mergeCell ref="A19:M19"/>
    <mergeCell ref="A4:C4"/>
    <mergeCell ref="A14:M14"/>
    <mergeCell ref="A15:M15"/>
    <mergeCell ref="A16:M16"/>
    <mergeCell ref="A17:M17"/>
    <mergeCell ref="A18:M18"/>
    <mergeCell ref="A11:O11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2026-06-04T11:53:26Z</dcterms:modified>
</cp:coreProperties>
</file>