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 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<sst xmlns="http://schemas.openxmlformats.org/spreadsheetml/2006/main" count="27" uniqueCount="27">
  <si>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 </t>
  </si>
  <si>
    <t xml:space="preserve"> Обоснование начальной (максимальной) цены контракта</t>
  </si>
  <si>
    <r>
      <t xml:space="preserve">                     Начальная (максимальная) цена государственного контракта определена методом сопоставимых рыночных цен (анализа рынка) на основании информации, полученной от потенциальных Поставщиков (Подрядчиков, Исполнителей). Метод сопоставимых рыночных цен – выбран как приоритетный в соответствии с п.6 ст.22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нужд».</t>
    </r>
    <r>
      <t xml:space="preserve">
</t>
    </r>
    <r>
      <t xml:space="preserve">                      В соответствии со статьей 42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оплата товара (работы, услуги) осуществляется по цене единицы товара (работы, услуги) исходя из объема фактически закупаемого товара (работы, услуги), но в размере, не превышающем максимальную цену контракта, указанной в извещении об осуществлении закупки.</t>
    </r>
    <r>
      <t xml:space="preserve">
</t>
    </r>
    <r>
      <t xml:space="preserve">
</t>
    </r>
  </si>
  <si>
    <t xml:space="preserve">№ п/п</t>
  </si>
  <si>
    <r>
      <t xml:space="preserve">Наименование товара (работы, услуги)</t>
    </r>
    <r>
      <t xml:space="preserve">
</t>
    </r>
    <r>
      <t xml:space="preserve">
</t>
    </r>
  </si>
  <si>
    <t xml:space="preserve"> основные характеристики объекта закупки</t>
  </si>
  <si>
    <t xml:space="preserve">Ед. изм.</t>
  </si>
  <si>
    <t>Количество</t>
  </si>
  <si>
    <t xml:space="preserve">Коммерческие предложения организаций</t>
  </si>
  <si>
    <t xml:space="preserve">Однородность совокупности значений выявленных цен, используемых в расчете Н(М)ЦК</t>
  </si>
  <si>
    <t xml:space="preserve">Н(М)ЦК, определяемая методом сопоставимых рыночных цен (анализа рынка)</t>
  </si>
  <si>
    <t xml:space="preserve">Исполнитель № 1. № 56-8138 от 28.05.2026</t>
  </si>
  <si>
    <t xml:space="preserve">Исполнитель  № 2. № 56-7404 от 14.05.2026</t>
  </si>
  <si>
    <t xml:space="preserve">Исполнитель   № 3. № 56-7403 от 14.50.2026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</si>
  <si>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</si>
  <si>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</si>
  <si>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b val="false"/>
        <i/>
        <sz val="10"/>
        <rFont val="Times New Roman"/>
      </rPr>
      <t xml:space="preserve">         (не должен превышать 33%)</t>
    </r>
  </si>
  <si>
    <r>
      <t xml:space="preserve">Расчет Н(М)ЦК по формуле                             v - количество (объем) закупаемого товара (работы, услуги);</t>
    </r>
    <r>
      <t xml:space="preserve">
</t>
    </r>
    <r>
      <t xml:space="preserve">n - количество значений, используемых в расчете;</t>
    </r>
    <r>
      <t xml:space="preserve">
</t>
    </r>
    <r>
      <t xml:space="preserve">i - номер источника ценовой информации;</t>
    </r>
    <r>
      <t xml:space="preserve">
</t>
    </r>
    <r>
      <t xml:space="preserve">     - цена единицы </t>
    </r>
  </si>
  <si>
    <t>1.</t>
  </si>
  <si>
    <t xml:space="preserve">Поставка и установка  стойки ресепшн</t>
  </si>
  <si>
    <t xml:space="preserve">согласно описанию объекта закупки </t>
  </si>
  <si>
    <t>шт.</t>
  </si>
  <si>
    <t>ИТОГО:</t>
  </si>
  <si>
    <t xml:space="preserve">Максимальная цена государственного контракта составляет 45 000,00 (сорок пять тысяч) рублей 00 копеек. </t>
  </si>
  <si>
    <t xml:space="preserve">Дата составления: </t>
  </si>
  <si>
    <t xml:space="preserve">Исполнитель: </t>
  </si>
  <si>
    <t xml:space="preserve">Вельганенко А.В.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</si>
</sst>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;-#,##0.00"/>
  </numFmts>
  <fonts count="10">
    <font>
      <sz val="11.000000"/>
      <color theme="1" tint="0"/>
      <name val="Calibri"/>
    </font>
    <font>
      <sz val="11.000000"/>
      <color theme="1" tint="0"/>
      <name val="Calibri"/>
      <scheme val="minor"/>
    </font>
    <font>
      <sz val="10.000000"/>
      <name val="Times New Roman"/>
    </font>
    <font>
      <b/>
      <sz val="10.000000"/>
      <name val="Times New Roman"/>
    </font>
    <font>
      <b/>
      <sz val="14.000000"/>
      <name val="Times New Roman"/>
    </font>
    <font>
      <b val="0"/>
      <sz val="10.000000"/>
      <name val="Times New Roman"/>
    </font>
    <font>
      <sz val="10.000000"/>
      <color theme="1" tint="0"/>
      <name val="Times New Roman"/>
    </font>
    <font>
      <b val="0"/>
      <sz val="11.000000"/>
      <name val="Times New Roman"/>
    </font>
    <font>
      <sz val="11.000000"/>
      <color theme="1" tint="0"/>
      <name val="Times New Roman"/>
    </font>
    <font>
      <sz val="12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 quotePrefix="0"/>
  </cellStyleXfs>
  <cellXfs count="48">
    <xf fontId="1" fillId="0" borderId="0" numFmtId="0" xfId="0" applyFont="1" quotePrefix="0"/>
    <xf fontId="2" fillId="0" borderId="0" numFmtId="0" xfId="0" applyFont="1" quotePrefix="0"/>
    <xf fontId="3" fillId="0" borderId="0" numFmtId="0" xfId="0" applyFont="1" quotePrefix="0"/>
    <xf fontId="3" fillId="0" borderId="0" numFmtId="4" xfId="0" applyNumberFormat="1" applyFont="1" quotePrefix="0"/>
    <xf fontId="2" fillId="0" borderId="0" numFmtId="4" xfId="0" applyNumberFormat="1" applyFont="1" quotePrefix="0"/>
    <xf fontId="4" fillId="0" borderId="0" numFmtId="0" xfId="0" applyFont="1" applyAlignment="1" quotePrefix="0">
      <alignment horizontal="center" vertical="center" wrapText="1"/>
    </xf>
    <xf fontId="2" fillId="0" borderId="1" numFmtId="0" xfId="0" applyFont="1" applyBorder="1" applyAlignment="1" quotePrefix="0">
      <alignment horizontal="left" vertical="distributed" wrapText="1"/>
    </xf>
    <xf fontId="2" fillId="0" borderId="2" numFmtId="0" xfId="0" applyFont="1" applyBorder="1" applyAlignment="1" quotePrefix="0">
      <alignment horizontal="left" wrapText="1"/>
    </xf>
    <xf fontId="2" fillId="0" borderId="0" numFmtId="0" xfId="0" applyFont="1" applyAlignment="1" quotePrefix="0">
      <alignment horizontal="left" wrapText="1"/>
    </xf>
    <xf fontId="3" fillId="0" borderId="3" numFmtId="0" xfId="0" applyFont="1" applyBorder="1" applyAlignment="1" quotePrefix="0">
      <alignment horizontal="center" vertical="center" wrapText="1"/>
    </xf>
    <xf fontId="3" fillId="0" borderId="4" numFmtId="0" xfId="0" applyFont="1" applyBorder="1" applyAlignment="1" quotePrefix="0">
      <alignment horizontal="center" vertical="center" wrapText="1"/>
    </xf>
    <xf fontId="3" fillId="0" borderId="5" numFmtId="0" xfId="0" applyFont="1" applyBorder="1" applyAlignment="1" quotePrefix="0">
      <alignment horizontal="center" vertical="center" wrapText="1"/>
    </xf>
    <xf fontId="3" fillId="0" borderId="6" numFmtId="0" xfId="0" applyFont="1" applyBorder="1" applyAlignment="1" quotePrefix="0">
      <alignment horizontal="center" vertical="center" wrapText="1"/>
    </xf>
    <xf fontId="3" fillId="0" borderId="3" numFmtId="2" xfId="0" applyNumberFormat="1" applyFont="1" applyBorder="1" applyAlignment="1" quotePrefix="0">
      <alignment horizontal="center" vertical="center" wrapText="1"/>
    </xf>
    <xf fontId="3" fillId="0" borderId="7" numFmtId="2" xfId="0" applyNumberFormat="1" applyFont="1" applyBorder="1" applyAlignment="1" quotePrefix="0">
      <alignment horizontal="center" vertical="center" wrapText="1"/>
    </xf>
    <xf fontId="3" fillId="0" borderId="1" numFmtId="4" xfId="0" applyNumberFormat="1" applyFont="1" applyBorder="1" applyAlignment="1" quotePrefix="0">
      <alignment horizontal="center" vertical="center" wrapText="1"/>
    </xf>
    <xf fontId="3" fillId="0" borderId="8" numFmtId="0" xfId="0" applyFont="1" applyBorder="1" applyAlignment="1" quotePrefix="0">
      <alignment horizontal="center" vertical="center" wrapText="1"/>
    </xf>
    <xf fontId="3" fillId="0" borderId="9" numFmtId="0" xfId="0" applyFont="1" applyBorder="1" applyAlignment="1" quotePrefix="0">
      <alignment horizontal="center" vertical="center" wrapText="1"/>
    </xf>
    <xf fontId="3" fillId="0" borderId="10" numFmtId="0" xfId="0" applyFont="1" applyBorder="1" applyAlignment="1" quotePrefix="0">
      <alignment horizontal="center" vertical="center" wrapText="1"/>
    </xf>
    <xf fontId="0" fillId="0" borderId="1" numFmtId="0" xfId="0" applyBorder="1" applyAlignment="1" quotePrefix="0">
      <alignment horizontal="center" vertical="center" wrapText="1"/>
    </xf>
    <xf fontId="3" fillId="0" borderId="11" numFmtId="4" xfId="0" applyNumberFormat="1" applyFont="1" applyBorder="1" applyAlignment="1" quotePrefix="0">
      <alignment horizontal="center" vertical="top" wrapText="1"/>
    </xf>
    <xf fontId="3" fillId="0" borderId="3" numFmtId="0" xfId="0" applyFont="1" applyBorder="1" applyAlignment="1" quotePrefix="0">
      <alignment horizontal="center" vertical="top" wrapText="1"/>
    </xf>
    <xf fontId="3" fillId="0" borderId="12" numFmtId="0" xfId="0" applyFont="1" applyBorder="1" applyAlignment="1" quotePrefix="0">
      <alignment horizontal="center" vertical="top" wrapText="1"/>
    </xf>
    <xf fontId="3" fillId="0" borderId="1" numFmtId="4" xfId="0" applyNumberFormat="1" applyFont="1" applyBorder="1" applyAlignment="1" quotePrefix="0">
      <alignment horizontal="center" vertical="top" wrapText="1"/>
    </xf>
    <xf fontId="2" fillId="0" borderId="0" numFmtId="0" xfId="0" applyFont="1" applyAlignment="1" quotePrefix="0">
      <alignment vertical="center"/>
    </xf>
    <xf fontId="5" fillId="0" borderId="3" numFmtId="49" xfId="0" applyNumberFormat="1" applyFont="1" applyBorder="1" applyAlignment="1" quotePrefix="0">
      <alignment horizontal="right"/>
    </xf>
    <xf fontId="5" fillId="0" borderId="3" numFmtId="0" xfId="0" applyFont="1" applyBorder="1" applyAlignment="1" quotePrefix="0">
      <alignment horizontal="center" wrapText="1"/>
    </xf>
    <xf fontId="2" fillId="0" borderId="3" numFmtId="0" xfId="0" applyFont="1" applyBorder="1" applyAlignment="1" quotePrefix="0">
      <alignment horizontal="center" wrapText="1"/>
    </xf>
    <xf fontId="6" fillId="0" borderId="3" numFmtId="0" xfId="0" applyFont="1" applyBorder="1" applyAlignment="1" quotePrefix="0">
      <alignment horizontal="center" vertical="center" wrapText="1"/>
    </xf>
    <xf fontId="5" fillId="0" borderId="3" numFmtId="0" xfId="0" applyFont="1" applyBorder="1" applyAlignment="1" quotePrefix="0">
      <alignment horizontal="center"/>
    </xf>
    <xf fontId="5" fillId="0" borderId="8" numFmtId="3" xfId="0" applyNumberFormat="1" applyFont="1" applyBorder="1" applyAlignment="1" quotePrefix="0">
      <alignment horizontal="center"/>
    </xf>
    <xf fontId="5" fillId="0" borderId="8" numFmtId="160" xfId="0" applyNumberFormat="1" applyFont="1" applyBorder="1" applyAlignment="1" quotePrefix="0">
      <alignment horizontal="center"/>
    </xf>
    <xf fontId="2" fillId="0" borderId="3" numFmtId="4" xfId="0" applyNumberFormat="1" applyFont="1" applyBorder="1" applyAlignment="1" quotePrefix="0">
      <alignment horizontal="center" vertical="center" wrapText="1"/>
    </xf>
    <xf fontId="2" fillId="0" borderId="3" numFmtId="4" xfId="0" applyNumberFormat="1" applyFont="1" applyBorder="1" applyAlignment="1" quotePrefix="0">
      <alignment horizontal="center" vertical="center"/>
    </xf>
    <xf fontId="2" fillId="0" borderId="8" numFmtId="4" xfId="0" applyNumberFormat="1" applyFont="1" applyBorder="1" applyAlignment="1" quotePrefix="0">
      <alignment horizontal="center" vertical="center"/>
    </xf>
    <xf fontId="2" fillId="0" borderId="0" numFmtId="4" xfId="0" applyNumberFormat="1" applyFont="1" applyAlignment="1" quotePrefix="0">
      <alignment vertical="center"/>
    </xf>
    <xf fontId="2" fillId="0" borderId="0" numFmtId="2" xfId="0" applyNumberFormat="1" applyFont="1" applyAlignment="1" quotePrefix="0">
      <alignment vertical="center"/>
    </xf>
    <xf fontId="3" fillId="0" borderId="3" numFmtId="0" xfId="0" applyFont="1" applyBorder="1" applyAlignment="1" quotePrefix="0">
      <alignment horizontal="right"/>
    </xf>
    <xf fontId="3" fillId="0" borderId="7" numFmtId="0" xfId="0" applyFont="1" applyBorder="1" applyAlignment="1" quotePrefix="0">
      <alignment horizontal="right"/>
    </xf>
    <xf fontId="3" fillId="0" borderId="11" numFmtId="0" xfId="0" applyFont="1" applyBorder="1" applyAlignment="1" quotePrefix="0">
      <alignment horizontal="right"/>
    </xf>
    <xf fontId="2" fillId="0" borderId="12" numFmtId="4" xfId="0" applyNumberFormat="1" applyFont="1" applyBorder="1" applyAlignment="1" quotePrefix="0">
      <alignment horizontal="center"/>
    </xf>
    <xf fontId="2" fillId="0" borderId="0" numFmtId="0" xfId="0" applyFont="1" applyAlignment="1" quotePrefix="0">
      <alignment wrapText="1"/>
    </xf>
    <xf fontId="7" fillId="0" borderId="1" numFmtId="0" xfId="0" applyFont="1" applyBorder="1" applyAlignment="1" quotePrefix="0">
      <alignment wrapText="1"/>
    </xf>
    <xf fontId="2" fillId="2" borderId="0" numFmtId="0" xfId="0" applyFont="1" applyFill="1" quotePrefix="0"/>
    <xf fontId="8" fillId="0" borderId="0" numFmtId="14" xfId="0" applyNumberFormat="1" applyFont="1" quotePrefix="0"/>
    <xf fontId="2" fillId="0" borderId="0" numFmtId="0" xfId="0" applyFont="1" applyAlignment="1" quotePrefix="0">
      <alignment horizontal="right"/>
    </xf>
    <xf fontId="2" fillId="0" borderId="0" numFmtId="4" xfId="0" applyNumberFormat="1" applyFont="1" applyAlignment="1" quotePrefix="0">
      <alignment horizontal="center"/>
    </xf>
    <xf fontId="9" fillId="0" borderId="0" numFmtId="0" xfId="0" applyFont="1" applyAlignment="1" quotePrefix="0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10601324" y="2844178"/>
    <xdr:ext cx="1133474" cy="346680"/>
    <xdr:pic>
      <xdr:nvPicPr>
        <xdr:cNvPr id="1" name="Picture 1" hidden="0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10601324" y="2844178"/>
          <a:ext cx="1133474" cy="346680"/>
        </a:xfrm>
        <a:prstGeom prst="rect">
          <a:avLst/>
        </a:prstGeom>
      </xdr:spPr>
    </xdr:pic>
    <xdr:clientData fLocksWithSheet="1"/>
  </xdr:absoluteAnchor>
  <xdr:absoluteAnchor>
    <xdr:pos x="9649460" y="3190858"/>
    <xdr:ext cx="951863" cy="351096"/>
    <xdr:pic>
      <xdr:nvPicPr>
        <xdr:cNvPr id="2" name="Picture 2" hidden="0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flipH="0" flipV="0">
          <a:off x="9649460" y="3190859"/>
          <a:ext cx="951863" cy="351096"/>
        </a:xfrm>
        <a:prstGeom prst="rect">
          <a:avLst/>
        </a:prstGeom>
      </xdr:spPr>
    </xdr:pic>
    <xdr:clientData fLocksWithSheet="1"/>
  </xdr:absoluteAnchor>
  <xdr:absoluteAnchor>
    <xdr:pos x="11783059" y="3703319"/>
    <xdr:ext cx="1685289" cy="362439"/>
    <xdr:pic>
      <xdr:nvPicPr>
        <xdr:cNvPr id="3" name="Picture 3" hidden="0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 flipH="0" flipV="0">
          <a:off x="11783059" y="3703320"/>
          <a:ext cx="1685289" cy="362439"/>
        </a:xfrm>
        <a:prstGeom prst="rect">
          <a:avLst/>
        </a:prstGeom>
      </xdr:spPr>
    </xdr:pic>
    <xdr:clientData fLocksWithSheet="1"/>
  </xdr:absoluteAnchor>
  <xdr:absoluteAnchor>
    <xdr:pos x="13115319" y="3427709"/>
    <xdr:ext cx="185247" cy="228494"/>
    <xdr:pic>
      <xdr:nvPicPr>
        <xdr:cNvPr id="4" name="Picture 4" hidden="0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 fLocksWithSheet="1"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Zeros="1" zoomScale="100" workbookViewId="0">
      <selection activeCell="A1" activeCellId="0" sqref="A1"/>
    </sheetView>
  </sheetViews>
  <sheetFormatPr baseColWidth="8" defaultColWidth="9.1111112238885692" defaultRowHeight="14.25"/>
  <cols>
    <col customWidth="1" min="1" max="1" style="1" width="5.1111112238885701"/>
    <col customWidth="1" min="2" max="2" style="1" width="42.000000338332399"/>
    <col customWidth="1" min="3" max="3" style="1" width="18.111111393054699"/>
    <col customWidth="1" min="4" max="5" style="2" width="9.0000001691661797"/>
    <col customWidth="1" min="6" max="6" style="1" width="14.666667343331399"/>
    <col customWidth="1" min="7" max="7" style="1" width="14.888889452776199"/>
    <col customWidth="1" min="8" max="8" style="1" width="15.1111115622209"/>
    <col customWidth="1" min="9" max="9" style="3" width="15.555555781110501"/>
    <col customWidth="1" min="10" max="10" style="1" width="15.444444726388101"/>
    <col customWidth="1" min="11" max="11" style="1" width="18.333333502499499"/>
    <col customWidth="1" min="12" max="12" style="4" width="25.555556119442802"/>
    <col customWidth="1" min="13" max="13" style="1" width="13.666666497500501"/>
    <col customWidth="1" min="14" max="14" style="1" width="13.3333333333333"/>
    <col customWidth="1" min="15" max="15" style="1" width="15.3333336716657"/>
    <col bestFit="1" customWidth="1" min="16" max="16" style="1" width="9.1111112238885692"/>
    <col customWidth="1" min="17" max="17" style="1" width="13.4444443880557"/>
    <col customWidth="1" min="18" max="18" style="1" width="15.3333336716657"/>
    <col bestFit="1" customWidth="1" min="19" max="20" style="1" width="9.1111112238885692"/>
    <col customWidth="1" min="21" max="21" style="1" width="13.3333333333333"/>
    <col bestFit="1" customWidth="1" min="22" max="22" style="1" width="9.1111112238885692"/>
    <col customWidth="1" min="23" max="23" style="1" width="13.5555554427781"/>
    <col bestFit="1" customWidth="1" min="24" max="16384" style="1" width="9.1111112238885692"/>
  </cols>
  <sheetData>
    <row r="1">
      <c r="A1" s="1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ht="14.2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84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="1" customFormat="1" ht="59.649999999999999" customHeight="1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10" t="s">
        <v>8</v>
      </c>
      <c r="G5" s="11"/>
      <c r="H5" s="12"/>
      <c r="I5" s="13" t="s">
        <v>9</v>
      </c>
      <c r="J5" s="14"/>
      <c r="K5" s="14"/>
      <c r="L5" s="15" t="s">
        <v>10</v>
      </c>
      <c r="M5" s="1"/>
    </row>
    <row r="6" s="1" customFormat="1" ht="170.25" customHeight="1">
      <c r="A6" s="16"/>
      <c r="B6" s="16"/>
      <c r="C6" s="16"/>
      <c r="D6" s="17"/>
      <c r="E6" s="18"/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2" t="s">
        <v>16</v>
      </c>
      <c r="L6" s="23" t="s">
        <v>17</v>
      </c>
      <c r="M6" s="1"/>
    </row>
    <row r="7" s="24" customFormat="1" ht="25.5" customHeight="1">
      <c r="A7" s="25" t="s">
        <v>18</v>
      </c>
      <c r="B7" s="26" t="s">
        <v>19</v>
      </c>
      <c r="C7" s="27" t="s">
        <v>20</v>
      </c>
      <c r="D7" s="28" t="s">
        <v>21</v>
      </c>
      <c r="E7" s="29">
        <v>1</v>
      </c>
      <c r="F7" s="30">
        <v>45600</v>
      </c>
      <c r="G7" s="31">
        <v>44900</v>
      </c>
      <c r="H7" s="31">
        <v>44500</v>
      </c>
      <c r="I7" s="32">
        <f>ROUND(AVERAGE(F7:H7),2)</f>
        <v>45000</v>
      </c>
      <c r="J7" s="33">
        <f>_xlfn.STDEV.S(F7:H7)</f>
        <v>556.77643628300223</v>
      </c>
      <c r="K7" s="33">
        <f>J7/I7*100</f>
        <v>1.2372809695177827</v>
      </c>
      <c r="L7" s="34">
        <f>E7*I7</f>
        <v>45000</v>
      </c>
      <c r="M7" s="24"/>
      <c r="O7" s="35"/>
      <c r="Q7" s="36"/>
      <c r="T7" s="24"/>
      <c r="U7" s="24"/>
      <c r="V7" s="24"/>
      <c r="W7" s="24"/>
    </row>
    <row r="8" s="24" customFormat="1" ht="25.5" customHeight="1">
      <c r="A8" s="37" t="s">
        <v>22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0">
        <f>L7</f>
        <v>45000</v>
      </c>
      <c r="M8" s="24"/>
      <c r="O8" s="35"/>
      <c r="P8" s="24"/>
      <c r="Q8" s="36"/>
      <c r="R8" s="24"/>
      <c r="T8" s="24"/>
      <c r="U8" s="24"/>
      <c r="V8" s="24"/>
      <c r="W8" s="24"/>
      <c r="X8" s="24"/>
    </row>
    <row r="9" s="41" customFormat="1" ht="44.25" customHeight="1">
      <c r="A9" s="42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1"/>
      <c r="N9" s="24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="41" customFormat="1" ht="11.300000000000001">
      <c r="A10" s="1"/>
      <c r="B10" s="1"/>
      <c r="C10" s="1"/>
      <c r="D10" s="2"/>
      <c r="E10" s="2"/>
      <c r="F10" s="1"/>
      <c r="G10" s="1"/>
      <c r="H10" s="1"/>
      <c r="I10" s="3" t="s">
        <v>0</v>
      </c>
      <c r="J10" s="1"/>
      <c r="K10" s="1"/>
      <c r="L10" s="4"/>
      <c r="M10" s="41"/>
      <c r="N10" s="24"/>
    </row>
    <row r="11" ht="12.6">
      <c r="A11" s="43" t="s">
        <v>24</v>
      </c>
      <c r="B11" s="43"/>
      <c r="C11" s="44">
        <v>46170</v>
      </c>
      <c r="M11" s="1"/>
      <c r="N11" s="24"/>
    </row>
    <row r="12" ht="12.75" customHeight="1">
      <c r="A12" s="1"/>
      <c r="L12" s="4"/>
      <c r="M12" s="1"/>
    </row>
    <row r="13" ht="13.35">
      <c r="A13" s="1" t="s">
        <v>25</v>
      </c>
      <c r="C13" s="45" t="s">
        <v>26</v>
      </c>
      <c r="L13" s="46"/>
      <c r="M13" s="1"/>
    </row>
    <row r="14">
      <c r="A14" s="1"/>
      <c r="L14" s="46"/>
    </row>
    <row r="16" ht="15">
      <c r="B16" s="47"/>
    </row>
    <row r="17" ht="15">
      <c r="B17" s="47"/>
    </row>
    <row r="18" ht="15">
      <c r="B18" s="47"/>
    </row>
    <row r="19" ht="15">
      <c r="B19" s="47"/>
    </row>
    <row r="20" ht="15">
      <c r="B20" s="47"/>
    </row>
    <row r="21" ht="15">
      <c r="B21" s="47"/>
    </row>
    <row r="22" ht="15">
      <c r="B22" s="47"/>
    </row>
    <row r="23" ht="15">
      <c r="B23" s="47"/>
    </row>
    <row r="24" ht="15">
      <c r="B24" s="47"/>
    </row>
    <row r="25" ht="15">
      <c r="B25" s="47"/>
    </row>
    <row r="26" ht="15">
      <c r="B26" s="47"/>
    </row>
    <row r="27" ht="15">
      <c r="B27" s="47"/>
    </row>
  </sheetData>
  <mergeCells count="13">
    <mergeCell ref="B1:L2"/>
    <mergeCell ref="A3:L3"/>
    <mergeCell ref="A4:L4"/>
    <mergeCell ref="A5:A6"/>
    <mergeCell ref="B5:B6"/>
    <mergeCell ref="C5:C6"/>
    <mergeCell ref="D5:D6"/>
    <mergeCell ref="E5:E6"/>
    <mergeCell ref="F5:H5"/>
    <mergeCell ref="I5:K5"/>
    <mergeCell ref="A8:K8"/>
    <mergeCell ref="A9:L9"/>
    <mergeCell ref="A11:B11"/>
  </mergeCells>
  <printOptions headings="0" gridLines="0"/>
  <pageMargins left="0.251968502998352" right="0.251968502998352" top="0.75196850299835194" bottom="0.75196850299835194" header="0.30000001192092901" footer="0.30000001192092901"/>
  <pageSetup paperSize="9" scale="6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alena.velganenko</cp:lastModifiedBy>
  <cp:revision>13</cp:revision>
  <dcterms:modified xsi:type="dcterms:W3CDTF">2026-05-28T05:19:03Z</dcterms:modified>
</cp:coreProperties>
</file>