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ГК Краска ПФ 115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  <c r="J5" i="42" s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<sst xmlns="http://schemas.openxmlformats.org/spreadsheetml/2006/main" count="22" uniqueCount="22">
  <si>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</si>
  <si>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</si>
  <si>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</si>
  <si>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</si>
  <si>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</si>
  <si>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</si>
  <si>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</si>
  <si>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</si>
  <si>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</si>
  <si>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</si>
  <si>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</si>
  <si>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</si>
  <si>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</si>
  <si>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</si>
  <si>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</si>
  <si>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шт</t>
  </si>
  <si>
    <t>Мастер цеха № 1</t>
  </si>
  <si>
    <t>Д.О.Смирнов</t>
  </si>
  <si>
    <t>Краска красная ПФ 115 ведро 25 кг</t>
  </si>
  <si>
    <t xml:space="preserve">Коммерческое предложение            № 257 от 22.05.2026
</t>
  </si>
  <si>
    <t xml:space="preserve">Коммерческое предложение            № 258 от 22.05.2026
</t>
  </si>
  <si>
    <t xml:space="preserve">Коммерческое предложение            № 259 от 22.05.2026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</si>
</sst>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A8" sqref="A8:N8"/>
    </sheetView>
  </sheetViews>
  <sheetFormatPr defaultColWidth="8.85546875" defaultRowHeight="15" x14ac:dyDescent="0.25"/>
  <cols>
    <col min="1" max="1" width="4.140625" customWidth="1"/>
    <col min="2" max="2" width="45.570312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4"/>
      <c r="C1" s="4"/>
      <c r="E1" s="6"/>
      <c r="F1" s="6"/>
      <c r="G1" s="6"/>
      <c r="K1" s="3"/>
      <c r="L1" s="51" t="s">
        <v>14</v>
      </c>
      <c r="M1" s="52"/>
      <c r="N1" s="52"/>
    </row>
    <row r="2" spans="1:14" s="2" customFormat="1" ht="22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1"/>
      <c r="L2" s="53"/>
      <c r="M2" s="53"/>
      <c r="N2" s="53"/>
    </row>
    <row r="3" spans="1:14" s="2" customFormat="1" ht="12.75" x14ac:dyDescent="0.2">
      <c r="A3" s="42" t="s">
        <v>0</v>
      </c>
      <c r="B3" s="44" t="s">
        <v>2</v>
      </c>
      <c r="C3" s="44" t="s">
        <v>1</v>
      </c>
      <c r="D3" s="44" t="s">
        <v>3</v>
      </c>
      <c r="E3" s="46" t="s">
        <v>13</v>
      </c>
      <c r="F3" s="46"/>
      <c r="G3" s="46"/>
      <c r="H3" s="47" t="s">
        <v>12</v>
      </c>
      <c r="I3" s="47"/>
      <c r="J3" s="47"/>
      <c r="K3" s="48" t="s">
        <v>7</v>
      </c>
      <c r="L3" s="49"/>
      <c r="M3" s="49"/>
      <c r="N3" s="50"/>
    </row>
    <row r="4" spans="1:14" s="2" customFormat="1" ht="160.5" customHeight="1" x14ac:dyDescent="0.2">
      <c r="A4" s="43"/>
      <c r="B4" s="45"/>
      <c r="C4" s="45"/>
      <c r="D4" s="45"/>
      <c r="E4" s="22" t="s">
        <v>19</v>
      </c>
      <c r="F4" s="22" t="s">
        <v>20</v>
      </c>
      <c r="G4" s="22" t="s">
        <v>21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17.25" customHeight="1" x14ac:dyDescent="0.25">
      <c r="A5" s="20">
        <v>1</v>
      </c>
      <c r="B5" s="31" t="s">
        <v>18</v>
      </c>
      <c r="C5" s="18" t="s">
        <v>15</v>
      </c>
      <c r="D5" s="18">
        <v>20</v>
      </c>
      <c r="E5" s="18">
        <v>5900</v>
      </c>
      <c r="F5" s="18">
        <v>6300</v>
      </c>
      <c r="G5" s="18">
        <v>8298</v>
      </c>
      <c r="H5" s="21">
        <f t="shared" ref="H5" si="0">AVERAGE(E5:G5)</f>
        <v>6832.666666666667</v>
      </c>
      <c r="I5" s="18">
        <f t="shared" ref="I5" si="1">SQRT(((SUM((POWER(E5-H5,2)),(POWER(F5-H5,2)),(POWER(G5-H5,2)))/(COLUMNS(E5:G5)-1))))</f>
        <v>1284.6794671564319</v>
      </c>
      <c r="J5" s="18">
        <f t="shared" ref="J5" si="2">I5/H5*100</f>
        <v>18.802021667817815</v>
      </c>
      <c r="K5" s="21">
        <f t="shared" ref="K5" si="3">((D5/3)*(SUM(E5:G5)))</f>
        <v>136653.33333333334</v>
      </c>
      <c r="L5" s="21">
        <f t="shared" ref="L5" si="4">K5/D5</f>
        <v>6832.666666666667</v>
      </c>
      <c r="M5" s="21">
        <f t="shared" ref="M5" si="5">ROUND(L5,2)</f>
        <v>6832.67</v>
      </c>
      <c r="N5" s="19">
        <f t="shared" ref="N5" si="6">M5*D5</f>
        <v>136653.4</v>
      </c>
    </row>
    <row r="6" spans="1:14" ht="15.75" x14ac:dyDescent="0.25">
      <c r="A6" s="27"/>
      <c r="B6" s="27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136653.4</v>
      </c>
    </row>
    <row r="7" spans="1:14" x14ac:dyDescent="0.25">
      <c r="A7" s="17"/>
      <c r="B7" s="36"/>
      <c r="C7" s="36"/>
      <c r="D7" s="36"/>
      <c r="E7" s="36"/>
      <c r="F7" s="36"/>
      <c r="G7" s="36"/>
      <c r="H7" s="36"/>
      <c r="I7" s="36"/>
      <c r="J7" s="17"/>
      <c r="K7" s="17"/>
      <c r="L7" s="17"/>
      <c r="M7" s="17"/>
      <c r="N7" s="12"/>
    </row>
    <row r="8" spans="1:14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5">
      <c r="A9" s="16"/>
      <c r="B9" s="16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38" t="s">
        <v>16</v>
      </c>
      <c r="B10" s="38"/>
      <c r="C10" s="38"/>
      <c r="D10" s="38"/>
      <c r="E10" s="8"/>
      <c r="F10" s="9"/>
      <c r="G10" s="9"/>
      <c r="H10" s="14"/>
      <c r="I10" s="14"/>
      <c r="M10" s="39" t="s">
        <v>17</v>
      </c>
      <c r="N10" s="39"/>
    </row>
    <row r="11" spans="1:14" x14ac:dyDescent="0.25">
      <c r="A11" s="32"/>
      <c r="B11" s="32"/>
      <c r="C11" s="32"/>
      <c r="D11" s="32"/>
      <c r="E11" s="8"/>
      <c r="F11" s="9"/>
      <c r="G11" s="9"/>
      <c r="M11" s="39"/>
      <c r="N11" s="39"/>
    </row>
    <row r="12" spans="1:14" x14ac:dyDescent="0.25">
      <c r="A12" s="33"/>
      <c r="B12" s="33"/>
      <c r="C12" s="33"/>
      <c r="D12" s="33"/>
      <c r="E12" s="8"/>
      <c r="F12" s="9"/>
      <c r="G12" s="9"/>
    </row>
    <row r="13" spans="1:14" ht="16.5" thickBot="1" x14ac:dyDescent="0.3">
      <c r="A13" s="34"/>
      <c r="B13" s="35"/>
      <c r="C13" s="35"/>
      <c r="D13" s="35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B7:I7"/>
    <mergeCell ref="A8:N8"/>
    <mergeCell ref="A10:D10"/>
    <mergeCell ref="M10:N10"/>
    <mergeCell ref="M11:N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2026-05-22T06:56:03Z</cp:lastPrinted>
  <dcterms:created xsi:type="dcterms:W3CDTF">2014-01-15T18:15:09Z</dcterms:created>
  <dcterms:modified xsi:type="dcterms:W3CDTF">2026-05-22T06:58:13Z</dcterms:modified>
</cp:coreProperties>
</file>