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emf" ContentType="image/x-emf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1"/>
  </bookViews>
  <sheets>
    <sheet name="хоз.товары" sheetId="1" state="visible" r:id="rId1"/>
    <sheet name="хоз.товары (2)" sheetId="2" state="visible" r:id="rId2"/>
  </sheets>
  <definedNames>
    <definedName name="_xlnm.Print_Area" localSheetId="0">хоз.товары!$A$1:$N$11</definedName>
    <definedName name="_xlnm.Print_Area" localSheetId="1">'хоз.товары (2)'!$A$1:$N$12</definedName>
  </definedNames>
  <calcPr/>
</workbook>
</file>

<file path=xl/sharedStrings.xml><?xml version="1.0" encoding="utf-8"?>
<sst xmlns="http://schemas.openxmlformats.org/spreadsheetml/2006/main" count="28" uniqueCount="28">
  <si>
    <t xml:space="preserve">ОБОСНОВАНИЕ НАЧАЛЬНОЙ (МАКСИМАЛЬНОЙ) ЦЕНЫ КОНТРАКТА</t>
  </si>
  <si>
    <t xml:space="preserve">Государственный заказчик: Управление Росреестра по Кировской области.
Предмет государственного контракта: «Поставка хозяйственных товаров» (Приложение №259).
Определение коэффициента вариации:
Метод сопоставимых рыночных цен (анализа рынка).
Федеральный закон № 44-ФЗ от 05.04.2013г. статья 22 часть 6.</t>
  </si>
  <si>
    <t xml:space="preserve">Определение коэффициента вариации</t>
  </si>
  <si>
    <t xml:space="preserve">№ п/п</t>
  </si>
  <si>
    <t xml:space="preserve">Наименование товара, работ, услуг</t>
  </si>
  <si>
    <t xml:space="preserve">Цена за единицу  в соответствии с источником информации</t>
  </si>
  <si>
    <t xml:space="preserve">Сумма трех цен</t>
  </si>
  <si>
    <t xml:space="preserve">Среднее арифметическое трех цен</t>
  </si>
  <si>
    <t xml:space="preserve"> Среднее квадратичное отклонение</t>
  </si>
  <si>
    <t xml:space="preserve">Коэффициент вариации</t>
  </si>
  <si>
    <t xml:space="preserve">кол-во (рул.)</t>
  </si>
  <si>
    <t xml:space="preserve">Общая сумма</t>
  </si>
  <si>
    <t xml:space="preserve">Предельна цена по П№651</t>
  </si>
  <si>
    <t xml:space="preserve">Источник информации №1 </t>
  </si>
  <si>
    <t xml:space="preserve">Источник информации №2</t>
  </si>
  <si>
    <t xml:space="preserve">Источник информации №3</t>
  </si>
  <si>
    <t xml:space="preserve">Превышение 33%</t>
  </si>
  <si>
    <t>1</t>
  </si>
  <si>
    <t xml:space="preserve">Бумага туалетная</t>
  </si>
  <si>
    <t>Итого</t>
  </si>
  <si>
    <t xml:space="preserve">Дата подготовки обоснования НМЦК: 24 октябля 2023 года</t>
  </si>
  <si>
    <t xml:space="preserve">Старший специалист 2 разряда                                                                                        Кадочникова Н.В.</t>
  </si>
  <si>
    <t xml:space="preserve">Государственный заказчик: Управление Росреестра по Кировской области.
Предмет государственного контракта: «Поставка хозяйственных товаров» (Приложение №313).
Определение коэффициента вариации:
Метод сопоставимых рыночных цен (анализа рынка).
Федеральный закон № 44-ФЗ от 05.04.2013г. статья 22 часть 6.</t>
  </si>
  <si>
    <t xml:space="preserve">Источник информации №1 (Яндекс Маркет)</t>
  </si>
  <si>
    <t xml:space="preserve">Источник информации №2 (Wildberries)</t>
  </si>
  <si>
    <t xml:space="preserve">Источник информации №3 (Ozon)</t>
  </si>
  <si>
    <t xml:space="preserve">Дата подготовки обоснования НМЦК: 16 июля 2026 года</t>
  </si>
  <si>
    <t xml:space="preserve">Старший специалист 3 разряда                                                                                        Посохина М.А.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</si>
</sst>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8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#,##0.00;[Red]#,##0.00"/>
    <numFmt numFmtId="165" formatCode="#,##0.00\ _₽"/>
    <numFmt numFmtId="166" formatCode="0.0%"/>
    <numFmt numFmtId="167" formatCode="#,##0;[Red]#,##0"/>
  </numFmts>
  <fonts count="25">
    <font>
      <sz val="10.000000"/>
      <color theme="1"/>
      <name val="Arial Cyr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0.000000"/>
      <color indexed="20"/>
      <name val="Arial Cy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  <font>
      <b/>
      <sz val="14.000000"/>
      <name val="Times New Roman"/>
    </font>
    <font>
      <sz val="14.000000"/>
      <name val="Times New Roman"/>
    </font>
    <font>
      <sz val="14.000000"/>
      <color theme="0" tint="-0.49998500000000001"/>
      <name val="Times New Roman"/>
    </font>
    <font>
      <sz val="12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  <bgColor indexed="65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8" borderId="7" numFmtId="0" applyNumberFormat="1" applyFont="1" applyFill="1" applyBorder="1"/>
    <xf fontId="12" fillId="0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0" borderId="0" numFmtId="0" applyNumberFormat="1" applyFont="1" applyFill="1" applyBorder="1"/>
    <xf fontId="16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9" fillId="32" borderId="0" numFmtId="0" applyNumberFormat="1" applyFont="1" applyFill="1" applyBorder="1"/>
  </cellStyleXfs>
  <cellXfs count="45">
    <xf fontId="0" fillId="0" borderId="0" numFmtId="0" xfId="0"/>
    <xf fontId="20" fillId="33" borderId="0" numFmtId="0" xfId="0" applyFont="1" applyFill="1" applyAlignment="1" applyProtection="1">
      <alignment horizontal="center" vertical="center" wrapText="1"/>
    </xf>
    <xf fontId="20" fillId="0" borderId="0" numFmtId="0" xfId="0" applyFont="1" applyAlignment="1" applyProtection="1">
      <alignment horizontal="center" vertical="center" wrapText="1"/>
    </xf>
    <xf fontId="20" fillId="33" borderId="0" numFmtId="0" xfId="0" applyFont="1" applyFill="1" applyAlignment="1" applyProtection="1">
      <alignment vertical="center" wrapText="1"/>
    </xf>
    <xf fontId="20" fillId="33" borderId="0" numFmtId="164" xfId="47" applyNumberFormat="1" applyFont="1" applyFill="1" applyAlignment="1" applyProtection="1">
      <alignment horizontal="center" vertical="center" wrapText="1"/>
    </xf>
    <xf fontId="20" fillId="33" borderId="0" numFmtId="0" xfId="0" applyFont="1" applyFill="1" applyAlignment="1" applyProtection="1">
      <alignment horizontal="left" vertical="center" wrapText="1"/>
    </xf>
    <xf fontId="21" fillId="33" borderId="0" numFmtId="0" xfId="0" applyFont="1" applyFill="1" applyAlignment="1" applyProtection="1">
      <alignment horizontal="center" vertical="center" wrapText="1"/>
    </xf>
    <xf fontId="20" fillId="0" borderId="0" numFmtId="0" xfId="0" applyFont="1"/>
    <xf fontId="20" fillId="33" borderId="10" numFmtId="0" xfId="0" applyFont="1" applyFill="1" applyBorder="1" applyAlignment="1" applyProtection="1">
      <alignment horizontal="center" vertical="center" wrapText="1"/>
    </xf>
    <xf fontId="20" fillId="0" borderId="10" numFmtId="0" xfId="0" applyFont="1" applyBorder="1" applyAlignment="1" applyProtection="1">
      <alignment horizontal="center" vertical="center" wrapText="1"/>
    </xf>
    <xf fontId="20" fillId="0" borderId="10" numFmtId="0" xfId="0" applyFont="1" applyBorder="1" applyAlignment="1" applyProtection="1">
      <alignment horizontal="center" textRotation="90" vertical="center" wrapText="1"/>
    </xf>
    <xf fontId="20" fillId="33" borderId="10" numFmtId="0" xfId="0" applyFont="1" applyFill="1" applyBorder="1" applyAlignment="1" applyProtection="1">
      <alignment vertical="center" wrapText="1"/>
    </xf>
    <xf fontId="20" fillId="33" borderId="10" numFmtId="164" xfId="47" applyNumberFormat="1" applyFont="1" applyFill="1" applyBorder="1" applyAlignment="1" applyProtection="1">
      <alignment horizontal="center" vertical="center" wrapText="1"/>
    </xf>
    <xf fontId="20" fillId="0" borderId="10" numFmtId="0" xfId="0" applyFont="1" applyBorder="1" applyAlignment="1">
      <alignment horizontal="center" textRotation="90" vertical="center"/>
    </xf>
    <xf fontId="20" fillId="0" borderId="10" numFmtId="0" xfId="0" applyFont="1" applyBorder="1" applyAlignment="1">
      <alignment horizontal="center" textRotation="90" vertical="center" wrapText="1"/>
    </xf>
    <xf fontId="22" fillId="33" borderId="0" numFmtId="0" xfId="0" applyFont="1" applyFill="1" applyAlignment="1" applyProtection="1">
      <alignment vertical="center" wrapText="1"/>
    </xf>
    <xf fontId="22" fillId="33" borderId="10" numFmtId="49" xfId="0" applyNumberFormat="1" applyFont="1" applyFill="1" applyBorder="1" applyAlignment="1" applyProtection="1">
      <alignment horizontal="center" vertical="center" wrapText="1"/>
    </xf>
    <xf fontId="22" fillId="0" borderId="10" numFmtId="0" xfId="0" applyFont="1" applyBorder="1" applyAlignment="1">
      <alignment wrapText="1"/>
    </xf>
    <xf fontId="22" fillId="0" borderId="10" numFmtId="165" xfId="0" applyNumberFormat="1" applyFont="1" applyBorder="1" applyAlignment="1">
      <alignment horizontal="center" vertical="center" wrapText="1"/>
    </xf>
    <xf fontId="22" fillId="0" borderId="10" numFmtId="0" xfId="0" applyFont="1" applyBorder="1" applyAlignment="1" applyProtection="1">
      <alignment horizontal="center" vertical="center"/>
    </xf>
    <xf fontId="22" fillId="0" borderId="10" numFmtId="2" xfId="0" applyNumberFormat="1" applyFont="1" applyBorder="1" applyAlignment="1" applyProtection="1">
      <alignment horizontal="center" vertical="center"/>
    </xf>
    <xf fontId="22" fillId="0" borderId="10" numFmtId="166" xfId="44" applyNumberFormat="1" applyFont="1" applyBorder="1" applyAlignment="1" applyProtection="1">
      <alignment horizontal="center" vertical="center"/>
    </xf>
    <xf fontId="22" fillId="33" borderId="10" numFmtId="0" xfId="0" applyFont="1" applyFill="1" applyBorder="1" applyAlignment="1" applyProtection="1">
      <alignment horizontal="center" vertical="center" wrapText="1"/>
    </xf>
    <xf fontId="22" fillId="33" borderId="10" numFmtId="167" xfId="47" applyNumberFormat="1" applyFont="1" applyFill="1" applyBorder="1" applyAlignment="1" applyProtection="1">
      <alignment horizontal="center" vertical="center" wrapText="1"/>
    </xf>
    <xf fontId="22" fillId="0" borderId="10" numFmtId="0" xfId="0" applyFont="1" applyBorder="1" applyAlignment="1">
      <alignment horizontal="center" vertical="center" wrapText="1"/>
    </xf>
    <xf fontId="22" fillId="0" borderId="10" numFmtId="2" xfId="0" applyNumberFormat="1" applyFont="1" applyBorder="1" applyAlignment="1">
      <alignment horizontal="center" vertical="center"/>
    </xf>
    <xf fontId="23" fillId="0" borderId="10" numFmtId="165" xfId="0" applyNumberFormat="1" applyFont="1" applyBorder="1"/>
    <xf fontId="20" fillId="0" borderId="0" numFmtId="0" xfId="0" applyFont="1" applyAlignment="1" applyProtection="1">
      <alignment horizontal="right"/>
      <protection locked="0"/>
    </xf>
    <xf fontId="20" fillId="0" borderId="11" numFmtId="0" xfId="0" applyFont="1" applyBorder="1" applyAlignment="1" applyProtection="1">
      <alignment horizontal="right"/>
      <protection locked="0"/>
    </xf>
    <xf fontId="22" fillId="0" borderId="12" numFmtId="2" xfId="0" applyNumberFormat="1" applyFont="1" applyBorder="1"/>
    <xf fontId="20" fillId="0" borderId="10" numFmtId="165" xfId="0" applyNumberFormat="1" applyFont="1" applyBorder="1"/>
    <xf fontId="20" fillId="33" borderId="0" numFmtId="0" xfId="0" applyFont="1" applyFill="1" applyAlignment="1" applyProtection="1">
      <alignment horizontal="center" vertical="center" wrapText="1"/>
      <protection locked="0"/>
    </xf>
    <xf fontId="20" fillId="0" borderId="0" numFmtId="0" xfId="0" applyFont="1" applyAlignment="1" applyProtection="1">
      <alignment horizontal="left"/>
      <protection locked="0"/>
    </xf>
    <xf fontId="20" fillId="33" borderId="0" numFmtId="0" xfId="0" applyFont="1" applyFill="1" applyAlignment="1" applyProtection="1">
      <alignment vertical="center" wrapText="1"/>
      <protection locked="0"/>
    </xf>
    <xf fontId="20" fillId="33" borderId="0" numFmtId="164" xfId="47" applyNumberFormat="1" applyFont="1" applyFill="1" applyAlignment="1" applyProtection="1">
      <alignment horizontal="center" vertical="center" wrapText="1"/>
      <protection locked="0"/>
    </xf>
    <xf fontId="20" fillId="0" borderId="0" numFmtId="0" xfId="29" applyFont="1" applyAlignment="1" applyProtection="1">
      <alignment horizontal="left" wrapText="1"/>
      <protection locked="0"/>
    </xf>
    <xf fontId="20" fillId="0" borderId="0" numFmtId="0" xfId="0" applyFont="1" applyAlignment="1" applyProtection="1">
      <alignment horizontal="center" vertical="center" wrapText="1"/>
      <protection locked="0"/>
    </xf>
    <xf fontId="22" fillId="0" borderId="10" numFmtId="0" xfId="0" applyFont="1" applyBorder="1" applyAlignment="1" applyProtection="1">
      <alignment wrapText="1"/>
    </xf>
    <xf fontId="22" fillId="0" borderId="10" numFmtId="165" xfId="0" applyNumberFormat="1" applyFont="1" applyBorder="1" applyAlignment="1" applyProtection="1">
      <alignment horizontal="center" vertical="center" wrapText="1"/>
    </xf>
    <xf fontId="22" fillId="0" borderId="10" numFmtId="0" xfId="0" applyFont="1" applyBorder="1" applyAlignment="1" applyProtection="1">
      <alignment horizontal="center" vertical="center" wrapText="1"/>
    </xf>
    <xf fontId="22" fillId="0" borderId="10" numFmtId="2" xfId="0" applyNumberFormat="1" applyFont="1" applyBorder="1" applyAlignment="1" applyProtection="1">
      <alignment horizontal="center" vertical="center" wrapText="1"/>
    </xf>
    <xf fontId="22" fillId="0" borderId="10" numFmtId="166" xfId="44" applyNumberFormat="1" applyFont="1" applyBorder="1" applyAlignment="1" applyProtection="1">
      <alignment horizontal="center" vertical="center" wrapText="1"/>
    </xf>
    <xf fontId="22" fillId="33" borderId="0" numFmtId="0" xfId="0" applyFont="1" applyFill="1" applyAlignment="1" applyProtection="1">
      <alignment horizontal="center" vertical="center" wrapText="1"/>
    </xf>
    <xf fontId="23" fillId="0" borderId="10" numFmtId="165" xfId="0" applyNumberFormat="1" applyFont="1" applyBorder="1" applyAlignment="1">
      <alignment wrapText="1"/>
    </xf>
    <xf fontId="24" fillId="0" borderId="0" numFmtId="0" xfId="0" applyFont="1" applyAlignment="1" applyProtection="1">
      <alignment horizontal="center"/>
      <protection locked="0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emf"/><Relationship Id="rId3" Type="http://schemas.openxmlformats.org/officeDocument/2006/relationships/image" Target="../media/image3.emf"/><Relationship Id="rId4" Type="http://schemas.openxmlformats.org/officeDocument/2006/relationships/image" Target="../media/image4.emf"/><Relationship Id="rId5" Type="http://schemas.openxmlformats.org/officeDocument/2006/relationships/image" Target="../media/image5.wmf"/><Relationship Id="rId6" Type="http://schemas.openxmlformats.org/officeDocument/2006/relationships/image" Target="../media/image6.wmf"/><Relationship Id="rId7" Type="http://schemas.openxmlformats.org/officeDocument/2006/relationships/image" Target="../media/image7.wmf"/><Relationship Id="rId8" Type="http://schemas.openxmlformats.org/officeDocument/2006/relationships/image" Target="../media/image8.wmf"/><Relationship Id="rId9" Type="http://schemas.openxmlformats.org/officeDocument/2006/relationships/image" Target="../media/image9.wmf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emf"/><Relationship Id="rId3" Type="http://schemas.openxmlformats.org/officeDocument/2006/relationships/image" Target="../media/image3.emf"/><Relationship Id="rId4" Type="http://schemas.openxmlformats.org/officeDocument/2006/relationships/image" Target="../media/image4.emf"/><Relationship Id="rId5" Type="http://schemas.openxmlformats.org/officeDocument/2006/relationships/image" Target="../media/image5.wmf"/><Relationship Id="rId6" Type="http://schemas.openxmlformats.org/officeDocument/2006/relationships/image" Target="../media/image6.wmf"/><Relationship Id="rId7" Type="http://schemas.openxmlformats.org/officeDocument/2006/relationships/image" Target="../media/image7.wmf"/><Relationship Id="rId8" Type="http://schemas.openxmlformats.org/officeDocument/2006/relationships/image" Target="../media/image8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0</xdr:colOff>
      <xdr:row>2</xdr:row>
      <xdr:rowOff>0</xdr:rowOff>
    </xdr:from>
    <xdr:to>
      <xdr:col>1</xdr:col>
      <xdr:colOff>1178104</xdr:colOff>
      <xdr:row>2</xdr:row>
      <xdr:rowOff>0</xdr:rowOff>
    </xdr:to>
    <xdr:pic>
      <xdr:nvPicPr>
        <xdr:cNvPr id="4753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pic>
      <xdr:nvPicPr>
        <xdr:cNvPr id="4754" name="Picture 8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pic>
      <xdr:nvPicPr>
        <xdr:cNvPr id="4755" name="Picture 9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pic>
      <xdr:nvPicPr>
        <xdr:cNvPr id="4756" name="Picture 10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1551365</xdr:colOff>
      <xdr:row>2</xdr:row>
      <xdr:rowOff>0</xdr:rowOff>
    </xdr:to>
    <xdr:pic>
      <xdr:nvPicPr>
        <xdr:cNvPr id="4757" name="Picture 28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147749</xdr:colOff>
      <xdr:row>2</xdr:row>
      <xdr:rowOff>0</xdr:rowOff>
    </xdr:to>
    <xdr:pic>
      <xdr:nvPicPr>
        <xdr:cNvPr id="4758" name="Picture 29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pic>
      <xdr:nvPicPr>
        <xdr:cNvPr id="4759" name="Picture 30"/>
        <xdr:cNvPicPr>
          <a:picLocks noChangeAspect="1"/>
        </xdr:cNvPicPr>
      </xdr:nvPicPr>
      <xdr:blipFill>
        <a:blip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pic>
      <xdr:nvPicPr>
        <xdr:cNvPr id="4760" name="Picture 31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pic>
      <xdr:nvPicPr>
        <xdr:cNvPr id="4761" name="Picture 32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0</xdr:colOff>
      <xdr:row>2</xdr:row>
      <xdr:rowOff>0</xdr:rowOff>
    </xdr:from>
    <xdr:to>
      <xdr:col>1</xdr:col>
      <xdr:colOff>1178104</xdr:colOff>
      <xdr:row>2</xdr:row>
      <xdr:rowOff>0</xdr:rowOff>
    </xdr:to>
    <xdr:pic>
      <xdr:nvPicPr>
        <xdr:cNvPr id="10250" name="Picture 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pic>
      <xdr:nvPicPr>
        <xdr:cNvPr id="10251" name="Picture 8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pic>
      <xdr:nvPicPr>
        <xdr:cNvPr id="10252" name="Picture 9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pic>
      <xdr:nvPicPr>
        <xdr:cNvPr id="10253" name="Picture 10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1551365</xdr:colOff>
      <xdr:row>2</xdr:row>
      <xdr:rowOff>0</xdr:rowOff>
    </xdr:to>
    <xdr:pic>
      <xdr:nvPicPr>
        <xdr:cNvPr id="10254" name="Picture 28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</xdr:col>
      <xdr:colOff>0</xdr:colOff>
      <xdr:row>2</xdr:row>
      <xdr:rowOff>0</xdr:rowOff>
    </xdr:from>
    <xdr:to>
      <xdr:col>1</xdr:col>
      <xdr:colOff>147749</xdr:colOff>
      <xdr:row>2</xdr:row>
      <xdr:rowOff>0</xdr:rowOff>
    </xdr:to>
    <xdr:pic>
      <xdr:nvPicPr>
        <xdr:cNvPr id="10255" name="Picture 29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pic>
      <xdr:nvPicPr>
        <xdr:cNvPr id="10256" name="Picture 30"/>
        <xdr:cNvPicPr>
          <a:picLocks noChangeAspect="1"/>
        </xdr:cNvPicPr>
      </xdr:nvPicPr>
      <xdr:blipFill>
        <a:blip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pic>
      <xdr:nvPicPr>
        <xdr:cNvPr id="10257" name="Picture 31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pic>
      <xdr:nvPicPr>
        <xdr:cNvPr id="10258" name="Picture 32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topLeftCell="A4" zoomScale="90" workbookViewId="0">
      <selection activeCell="B9" activeCellId="0" sqref="B9:I9"/>
    </sheetView>
  </sheetViews>
  <sheetFormatPr baseColWidth="8" defaultColWidth="8.8554700000000004" defaultRowHeight="15" customHeight="1"/>
  <cols>
    <col customWidth="1" min="1" max="1" style="1" width="6.1406200000000002"/>
    <col customWidth="1" min="2" max="2" style="1" width="61.285200000000003"/>
    <col customWidth="1" min="3" max="5" style="2" width="10.425800000000001"/>
    <col bestFit="1" customWidth="1" min="6" max="6" style="1" width="9"/>
    <col customWidth="1" min="7" max="7" style="1" width="10.5703"/>
    <col customWidth="1" min="8" max="8" style="1" width="10.425800000000001"/>
    <col customWidth="1" min="9" max="9" style="3" width="12"/>
    <col customWidth="1" hidden="1" min="10" max="10" style="3" width="1.2851600000000001"/>
    <col customWidth="1" hidden="1" min="11" max="11" style="4" width="12.2852"/>
    <col customWidth="1" min="12" max="12" style="3" width="7.4257799999999996"/>
    <col customWidth="1" min="13" max="13" style="3" width="13.5703"/>
    <col bestFit="1" customWidth="1" min="14" max="14" style="3" width="10.425800000000001"/>
    <col customWidth="1" min="15" max="257" style="3" width="8.8554700000000004"/>
  </cols>
  <sheetData>
    <row r="1" ht="31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12.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25.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ht="31.5" customHeight="1">
      <c r="A4" s="8" t="s">
        <v>3</v>
      </c>
      <c r="B4" s="8" t="s">
        <v>4</v>
      </c>
      <c r="C4" s="9" t="s">
        <v>5</v>
      </c>
      <c r="D4" s="9"/>
      <c r="E4" s="9"/>
      <c r="F4" s="10" t="s">
        <v>6</v>
      </c>
      <c r="G4" s="10" t="s">
        <v>7</v>
      </c>
      <c r="H4" s="10" t="s">
        <v>8</v>
      </c>
      <c r="I4" s="10" t="s">
        <v>9</v>
      </c>
      <c r="J4" s="11"/>
      <c r="K4" s="12"/>
      <c r="L4" s="13" t="s">
        <v>10</v>
      </c>
      <c r="M4" s="13" t="s">
        <v>11</v>
      </c>
      <c r="N4" s="14" t="s">
        <v>12</v>
      </c>
    </row>
    <row r="5" ht="49.5" customHeight="1">
      <c r="A5" s="8"/>
      <c r="B5" s="8"/>
      <c r="C5" s="9" t="s">
        <v>13</v>
      </c>
      <c r="D5" s="9" t="s">
        <v>14</v>
      </c>
      <c r="E5" s="9" t="s">
        <v>15</v>
      </c>
      <c r="F5" s="10"/>
      <c r="G5" s="10"/>
      <c r="H5" s="10"/>
      <c r="I5" s="10"/>
      <c r="J5" s="11"/>
      <c r="K5" s="12" t="s">
        <v>16</v>
      </c>
      <c r="L5" s="13"/>
      <c r="M5" s="13"/>
      <c r="N5" s="14"/>
    </row>
    <row r="6" s="15" customFormat="1" ht="32.25" customHeight="1">
      <c r="A6" s="16" t="s">
        <v>17</v>
      </c>
      <c r="B6" s="17" t="s">
        <v>18</v>
      </c>
      <c r="C6" s="18">
        <v>25</v>
      </c>
      <c r="D6" s="18">
        <v>27.5</v>
      </c>
      <c r="E6" s="18">
        <v>21</v>
      </c>
      <c r="F6" s="19">
        <f>C6+D6+E6</f>
        <v>73.5</v>
      </c>
      <c r="G6" s="20">
        <f>ROUND(F6/3,2)</f>
        <v>24.5</v>
      </c>
      <c r="H6" s="20">
        <f>STDEVA(C6:E6)</f>
        <v>3.2787192621510002</v>
      </c>
      <c r="I6" s="21">
        <f>H6/G6</f>
        <v>0.13382527600616329</v>
      </c>
      <c r="J6" s="22"/>
      <c r="K6" s="23"/>
      <c r="L6" s="24">
        <v>1000</v>
      </c>
      <c r="M6" s="25">
        <f>G6*L6</f>
        <v>24500</v>
      </c>
      <c r="N6" s="26">
        <v>25</v>
      </c>
    </row>
    <row r="7" ht="17.25">
      <c r="A7" s="27" t="s">
        <v>19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9">
        <f>SUM(M6)</f>
        <v>24500</v>
      </c>
      <c r="N7" s="30"/>
    </row>
    <row r="8" ht="15">
      <c r="A8" s="31"/>
      <c r="B8" s="32"/>
      <c r="C8" s="32"/>
      <c r="D8" s="32"/>
      <c r="E8" s="32"/>
      <c r="F8" s="32"/>
      <c r="G8" s="32"/>
      <c r="H8" s="32"/>
      <c r="I8" s="32"/>
      <c r="J8" s="33"/>
      <c r="K8" s="34"/>
      <c r="L8" s="7"/>
      <c r="M8" s="7"/>
      <c r="N8" s="7"/>
    </row>
    <row r="9" ht="15">
      <c r="A9" s="31"/>
      <c r="B9" s="32" t="s">
        <v>20</v>
      </c>
      <c r="C9" s="32"/>
      <c r="D9" s="32"/>
      <c r="E9" s="32"/>
      <c r="F9" s="32"/>
      <c r="G9" s="32"/>
      <c r="H9" s="32"/>
      <c r="I9" s="32"/>
      <c r="J9" s="33"/>
      <c r="K9" s="34"/>
      <c r="L9" s="7"/>
      <c r="M9" s="7"/>
      <c r="N9" s="7"/>
    </row>
    <row r="10" ht="15">
      <c r="A10" s="31"/>
      <c r="B10" s="32"/>
      <c r="C10" s="32"/>
      <c r="D10" s="32"/>
      <c r="E10" s="32"/>
      <c r="F10" s="32"/>
      <c r="G10" s="32"/>
      <c r="H10" s="32"/>
      <c r="I10" s="32"/>
      <c r="J10" s="33"/>
      <c r="K10" s="34"/>
      <c r="L10" s="7"/>
      <c r="M10" s="7"/>
      <c r="N10" s="7"/>
    </row>
    <row r="11" ht="18" customHeight="1">
      <c r="A11" s="31"/>
      <c r="B11" s="35" t="s">
        <v>21</v>
      </c>
      <c r="C11" s="35"/>
      <c r="D11" s="35"/>
      <c r="E11" s="35"/>
      <c r="F11" s="35"/>
      <c r="G11" s="35"/>
      <c r="H11" s="35"/>
      <c r="I11" s="35"/>
      <c r="J11" s="33"/>
      <c r="K11" s="34"/>
      <c r="L11" s="7"/>
      <c r="M11" s="7"/>
      <c r="N11" s="7"/>
    </row>
    <row r="12" ht="15">
      <c r="A12" s="31"/>
      <c r="B12" s="36"/>
      <c r="C12" s="36"/>
      <c r="D12" s="36"/>
      <c r="E12" s="36"/>
      <c r="F12" s="36"/>
      <c r="G12" s="36"/>
      <c r="H12" s="36"/>
      <c r="I12" s="36"/>
      <c r="J12" s="33"/>
      <c r="K12" s="34"/>
      <c r="L12" s="7"/>
      <c r="M12" s="7"/>
      <c r="N12" s="7"/>
    </row>
    <row r="13" ht="15">
      <c r="A13" s="31"/>
      <c r="B13" s="36"/>
      <c r="C13" s="36"/>
      <c r="D13" s="36"/>
      <c r="E13" s="36"/>
      <c r="F13" s="36"/>
      <c r="G13" s="36"/>
      <c r="H13" s="36"/>
      <c r="I13" s="36"/>
      <c r="J13" s="33"/>
      <c r="K13" s="34"/>
      <c r="L13" s="7"/>
      <c r="M13" s="7"/>
      <c r="N13" s="7"/>
    </row>
    <row r="14" ht="15">
      <c r="A14" s="31"/>
      <c r="B14" s="36"/>
      <c r="C14" s="36"/>
      <c r="D14" s="36"/>
      <c r="E14" s="36"/>
      <c r="F14" s="36"/>
      <c r="G14" s="36"/>
      <c r="H14" s="36"/>
      <c r="I14" s="36"/>
      <c r="J14" s="33"/>
      <c r="K14" s="34"/>
      <c r="L14" s="7"/>
      <c r="M14" s="7"/>
      <c r="N14" s="7"/>
    </row>
    <row r="15" ht="15">
      <c r="A15" s="31"/>
      <c r="B15" s="36"/>
      <c r="C15" s="36"/>
      <c r="D15" s="36"/>
      <c r="E15" s="36"/>
      <c r="F15" s="36"/>
      <c r="G15" s="36"/>
      <c r="H15" s="36"/>
      <c r="I15" s="36"/>
      <c r="J15" s="33"/>
      <c r="K15" s="34"/>
      <c r="L15" s="7"/>
      <c r="M15" s="7"/>
      <c r="N15" s="7"/>
    </row>
    <row r="16" ht="15">
      <c r="A16" s="36"/>
      <c r="B16" s="36"/>
      <c r="C16" s="36"/>
      <c r="D16" s="36"/>
      <c r="E16" s="36"/>
      <c r="F16" s="31"/>
      <c r="G16" s="31"/>
      <c r="H16" s="31"/>
      <c r="I16" s="33"/>
      <c r="J16" s="33"/>
      <c r="K16" s="34"/>
      <c r="L16" s="7"/>
      <c r="M16" s="7"/>
      <c r="N16" s="7"/>
    </row>
    <row r="17" ht="15">
      <c r="A17" s="31"/>
      <c r="B17" s="31"/>
      <c r="C17" s="36"/>
      <c r="D17" s="36"/>
      <c r="E17" s="36"/>
      <c r="F17" s="31"/>
      <c r="G17" s="31"/>
      <c r="H17" s="31"/>
      <c r="I17" s="33"/>
      <c r="J17" s="33"/>
      <c r="K17" s="34"/>
      <c r="L17" s="7"/>
      <c r="M17" s="7"/>
      <c r="N17" s="7"/>
    </row>
    <row r="18" ht="15">
      <c r="A18" s="31"/>
      <c r="B18" s="31"/>
      <c r="C18" s="36"/>
      <c r="D18" s="36"/>
      <c r="E18" s="36"/>
      <c r="F18" s="31"/>
      <c r="G18" s="31"/>
      <c r="H18" s="31"/>
      <c r="I18" s="33"/>
      <c r="J18" s="33"/>
      <c r="K18" s="34"/>
      <c r="L18" s="7"/>
      <c r="M18" s="7"/>
      <c r="N18" s="7"/>
    </row>
    <row r="19" ht="15">
      <c r="A19" s="31"/>
      <c r="B19" s="31"/>
      <c r="C19" s="36"/>
      <c r="D19" s="36"/>
      <c r="E19" s="36"/>
      <c r="F19" s="31"/>
      <c r="G19" s="31"/>
      <c r="H19" s="31"/>
      <c r="I19" s="33"/>
      <c r="J19" s="33"/>
      <c r="K19" s="34"/>
      <c r="L19" s="7"/>
      <c r="M19" s="7"/>
      <c r="N19" s="7"/>
    </row>
    <row r="20" ht="15">
      <c r="L20" s="7"/>
      <c r="M20" s="7"/>
      <c r="N20" s="7"/>
    </row>
    <row r="22" ht="15">
      <c r="L22" s="7"/>
      <c r="M22" s="7"/>
      <c r="N22" s="7"/>
    </row>
    <row r="23" ht="15">
      <c r="L23" s="7"/>
      <c r="M23" s="7"/>
      <c r="N23" s="7"/>
    </row>
    <row r="24" ht="15">
      <c r="L24" s="7"/>
      <c r="M24" s="7"/>
      <c r="N24" s="7"/>
    </row>
    <row r="25" ht="15">
      <c r="L25" s="7"/>
      <c r="M25" s="7"/>
      <c r="N25" s="7"/>
    </row>
    <row r="26" ht="15">
      <c r="L26" s="7"/>
      <c r="M26" s="7"/>
      <c r="N26" s="7"/>
    </row>
    <row r="27" ht="15">
      <c r="L27" s="7"/>
      <c r="M27" s="7"/>
      <c r="N27" s="7"/>
    </row>
    <row r="28" ht="15">
      <c r="L28" s="7"/>
      <c r="M28" s="7"/>
      <c r="N28" s="7"/>
    </row>
    <row r="29" ht="15">
      <c r="L29" s="7"/>
      <c r="M29" s="7"/>
      <c r="N29" s="7"/>
    </row>
    <row r="30" ht="15">
      <c r="L30" s="7"/>
      <c r="M30" s="7"/>
      <c r="N30" s="7"/>
    </row>
    <row r="31" ht="15">
      <c r="L31" s="7"/>
      <c r="M31" s="7"/>
      <c r="N31" s="7"/>
    </row>
    <row r="32" ht="15">
      <c r="L32" s="7"/>
      <c r="M32" s="7"/>
      <c r="N32" s="7"/>
    </row>
    <row r="33" ht="15">
      <c r="L33" s="7"/>
      <c r="M33" s="7"/>
      <c r="N33" s="7"/>
    </row>
    <row r="34" ht="15">
      <c r="L34" s="7"/>
      <c r="M34" s="7"/>
      <c r="N34" s="7"/>
    </row>
    <row r="35" ht="15">
      <c r="L35" s="7"/>
      <c r="M35" s="7"/>
      <c r="N35" s="7"/>
    </row>
    <row r="36" ht="15">
      <c r="L36" s="7"/>
      <c r="M36" s="7"/>
      <c r="N36" s="7"/>
    </row>
    <row r="37" ht="15">
      <c r="L37" s="7"/>
      <c r="M37" s="7"/>
      <c r="N37" s="7"/>
    </row>
    <row r="38" ht="15">
      <c r="L38" s="7"/>
      <c r="M38" s="7"/>
      <c r="N38" s="7"/>
    </row>
    <row r="39" ht="15">
      <c r="L39" s="7"/>
      <c r="M39" s="7"/>
      <c r="N39" s="7"/>
    </row>
    <row r="40" ht="15">
      <c r="L40" s="7"/>
      <c r="M40" s="7"/>
      <c r="N40" s="7"/>
    </row>
    <row r="41" ht="15">
      <c r="L41" s="7"/>
      <c r="M41" s="7"/>
      <c r="N41" s="7"/>
    </row>
    <row r="42" ht="15">
      <c r="L42" s="7"/>
      <c r="M42" s="7"/>
      <c r="N42" s="7"/>
    </row>
    <row r="43" ht="15">
      <c r="L43" s="7"/>
      <c r="M43" s="7"/>
      <c r="N43" s="7"/>
    </row>
  </sheetData>
  <mergeCells count="17">
    <mergeCell ref="A1:M1"/>
    <mergeCell ref="A2:M2"/>
    <mergeCell ref="A3:M3"/>
    <mergeCell ref="A4:A5"/>
    <mergeCell ref="B4:B5"/>
    <mergeCell ref="C4:E4"/>
    <mergeCell ref="F4:F5"/>
    <mergeCell ref="G4:G5"/>
    <mergeCell ref="H4:H5"/>
    <mergeCell ref="I4:I5"/>
    <mergeCell ref="L4:L5"/>
    <mergeCell ref="M4:M5"/>
    <mergeCell ref="N4:N5"/>
    <mergeCell ref="A7:L7"/>
    <mergeCell ref="B8:I8"/>
    <mergeCell ref="B9:I9"/>
    <mergeCell ref="B11:I11"/>
  </mergeCells>
  <printOptions headings="0" gridLines="0"/>
  <pageMargins left="0.23622000000000001" right="0.23622000000000001" top="0.748031" bottom="0.748031" header="0.31496099999999999" footer="0.31496099999999999"/>
  <pageSetup paperSize="9" scale="75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90" workbookViewId="0">
      <selection activeCell="B10" activeCellId="0" sqref="B10:I10"/>
    </sheetView>
  </sheetViews>
  <sheetFormatPr baseColWidth="8" defaultColWidth="8.8554700000000004" defaultRowHeight="15" customHeight="1"/>
  <cols>
    <col customWidth="1" min="1" max="1" style="1" width="6.1406200000000002"/>
    <col customWidth="1" min="2" max="2" style="1" width="61.285200000000003"/>
    <col customWidth="1" min="3" max="3" style="2" width="10.425800000000001"/>
    <col customWidth="1" min="4" max="4" style="2" width="12.140625"/>
    <col customWidth="1" min="5" max="5" style="2" width="10.425800000000001"/>
    <col bestFit="1" customWidth="1" min="6" max="6" style="1" width="9"/>
    <col customWidth="1" min="7" max="7" style="1" width="10.5703"/>
    <col customWidth="1" min="8" max="8" style="1" width="10.425800000000001"/>
    <col customWidth="1" min="9" max="9" style="3" width="12"/>
    <col customWidth="1" hidden="1" min="10" max="10" style="3" width="1.2851600000000001"/>
    <col customWidth="1" hidden="1" min="11" max="11" style="4" width="12.2852"/>
    <col customWidth="1" min="12" max="12" style="3" width="7.4257799999999996"/>
    <col customWidth="1" min="13" max="13" style="3" width="13.5703"/>
    <col bestFit="1" customWidth="1" min="14" max="14" style="3" width="10.425800000000001"/>
    <col customWidth="1" min="15" max="257" style="3" width="8.8554700000000004"/>
  </cols>
  <sheetData>
    <row r="1" ht="31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12.5" customHeight="1">
      <c r="A2" s="5" t="s">
        <v>22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25.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ht="31.5" customHeight="1">
      <c r="A4" s="8" t="s">
        <v>3</v>
      </c>
      <c r="B4" s="8" t="s">
        <v>4</v>
      </c>
      <c r="C4" s="9" t="s">
        <v>5</v>
      </c>
      <c r="D4" s="9"/>
      <c r="E4" s="9"/>
      <c r="F4" s="10" t="s">
        <v>6</v>
      </c>
      <c r="G4" s="10" t="s">
        <v>7</v>
      </c>
      <c r="H4" s="10" t="s">
        <v>8</v>
      </c>
      <c r="I4" s="10" t="s">
        <v>9</v>
      </c>
      <c r="J4" s="11"/>
      <c r="K4" s="12"/>
      <c r="L4" s="13" t="s">
        <v>10</v>
      </c>
      <c r="M4" s="13" t="s">
        <v>11</v>
      </c>
      <c r="N4" s="14" t="s">
        <v>12</v>
      </c>
    </row>
    <row r="5" ht="75" customHeight="1">
      <c r="A5" s="8"/>
      <c r="B5" s="8"/>
      <c r="C5" s="9" t="s">
        <v>23</v>
      </c>
      <c r="D5" s="9" t="s">
        <v>24</v>
      </c>
      <c r="E5" s="9" t="s">
        <v>25</v>
      </c>
      <c r="F5" s="10"/>
      <c r="G5" s="10"/>
      <c r="H5" s="10"/>
      <c r="I5" s="10"/>
      <c r="J5" s="11"/>
      <c r="K5" s="12" t="s">
        <v>16</v>
      </c>
      <c r="L5" s="13"/>
      <c r="M5" s="13"/>
      <c r="N5" s="14"/>
    </row>
    <row r="6" ht="49.5" customHeight="1">
      <c r="A6" s="16" t="s">
        <v>17</v>
      </c>
      <c r="B6" s="37" t="s">
        <v>18</v>
      </c>
      <c r="C6" s="38">
        <v>39.079999999999998</v>
      </c>
      <c r="D6" s="38">
        <v>32.5</v>
      </c>
      <c r="E6" s="38">
        <v>42.5</v>
      </c>
      <c r="F6" s="39">
        <f>C6+D6+E6</f>
        <v>114.08</v>
      </c>
      <c r="G6" s="40">
        <f>ROUND(F6/3,2)</f>
        <v>38.030000000000001</v>
      </c>
      <c r="H6" s="40">
        <f>STDEVA(C6:E6)</f>
        <v>5.0825321773042749</v>
      </c>
      <c r="I6" s="41">
        <f>H6/G6</f>
        <v>0.13364533729435379</v>
      </c>
      <c r="J6" s="42"/>
      <c r="K6" s="23"/>
      <c r="L6" s="24">
        <v>1052</v>
      </c>
      <c r="M6" s="25">
        <f>G6*L6</f>
        <v>40007.559999999998</v>
      </c>
      <c r="N6" s="43">
        <v>87.700000000000003</v>
      </c>
    </row>
    <row r="7" ht="17.25">
      <c r="A7" s="27" t="s">
        <v>19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9">
        <f>SUM(M6:M6)</f>
        <v>40007.559999999998</v>
      </c>
      <c r="N7" s="30"/>
    </row>
    <row r="8" ht="15">
      <c r="A8" s="31"/>
      <c r="B8" s="32"/>
      <c r="C8" s="32"/>
      <c r="D8" s="32"/>
      <c r="E8" s="32"/>
      <c r="F8" s="32"/>
      <c r="G8" s="32"/>
      <c r="H8" s="32"/>
      <c r="I8" s="32"/>
      <c r="J8" s="33"/>
      <c r="K8" s="34"/>
      <c r="L8" s="7"/>
      <c r="M8" s="7"/>
      <c r="N8" s="7"/>
    </row>
    <row r="9" ht="15" customHeight="1">
      <c r="A9" s="31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7"/>
    </row>
    <row r="10" ht="28.5" customHeight="1">
      <c r="A10" s="31"/>
      <c r="B10" s="32" t="s">
        <v>26</v>
      </c>
      <c r="C10" s="32"/>
      <c r="D10" s="32"/>
      <c r="E10" s="32"/>
      <c r="F10" s="32"/>
      <c r="G10" s="32"/>
      <c r="H10" s="32"/>
      <c r="I10" s="32"/>
      <c r="J10" s="33"/>
      <c r="K10" s="34"/>
      <c r="L10" s="7"/>
      <c r="M10" s="7"/>
      <c r="N10" s="7"/>
    </row>
    <row r="11" ht="15">
      <c r="A11" s="31"/>
      <c r="B11" s="32"/>
      <c r="C11" s="32"/>
      <c r="D11" s="32"/>
      <c r="E11" s="32"/>
      <c r="F11" s="32"/>
      <c r="G11" s="32"/>
      <c r="H11" s="32"/>
      <c r="I11" s="32"/>
      <c r="J11" s="33"/>
      <c r="K11" s="34"/>
      <c r="L11" s="7"/>
      <c r="M11" s="7"/>
      <c r="N11" s="7"/>
    </row>
    <row r="12" ht="18" customHeight="1">
      <c r="A12" s="31"/>
      <c r="B12" s="35" t="s">
        <v>27</v>
      </c>
      <c r="C12" s="35"/>
      <c r="D12" s="35"/>
      <c r="E12" s="35"/>
      <c r="F12" s="35"/>
      <c r="G12" s="35"/>
      <c r="H12" s="35"/>
      <c r="I12" s="35"/>
      <c r="J12" s="33"/>
      <c r="K12" s="34"/>
      <c r="L12" s="7"/>
      <c r="M12" s="7"/>
      <c r="N12" s="7"/>
    </row>
    <row r="13" ht="15">
      <c r="A13" s="31"/>
      <c r="B13" s="36"/>
      <c r="C13" s="36"/>
      <c r="D13" s="36"/>
      <c r="E13" s="36"/>
      <c r="F13" s="36"/>
      <c r="G13" s="36"/>
      <c r="H13" s="36"/>
      <c r="I13" s="36"/>
      <c r="J13" s="33"/>
      <c r="K13" s="34"/>
      <c r="L13" s="7"/>
      <c r="M13" s="7"/>
      <c r="N13" s="7"/>
    </row>
    <row r="14" ht="15">
      <c r="A14" s="31"/>
      <c r="B14" s="36"/>
      <c r="C14" s="36"/>
      <c r="D14" s="36"/>
      <c r="E14" s="36"/>
      <c r="F14" s="36"/>
      <c r="G14" s="36"/>
      <c r="H14" s="36"/>
      <c r="I14" s="36"/>
      <c r="J14" s="33"/>
      <c r="K14" s="34"/>
      <c r="L14" s="7"/>
      <c r="M14" s="7"/>
      <c r="N14" s="7"/>
    </row>
    <row r="15" ht="15">
      <c r="A15" s="31"/>
      <c r="B15" s="36"/>
      <c r="C15" s="36"/>
      <c r="D15" s="36"/>
      <c r="E15" s="36"/>
      <c r="F15" s="36"/>
      <c r="G15" s="36"/>
      <c r="H15" s="36"/>
      <c r="I15" s="36"/>
      <c r="J15" s="33"/>
      <c r="K15" s="34"/>
      <c r="L15" s="7"/>
      <c r="M15" s="7"/>
      <c r="N15" s="7"/>
    </row>
    <row r="16" ht="15">
      <c r="A16" s="31"/>
      <c r="B16" s="36"/>
      <c r="C16" s="36"/>
      <c r="D16" s="36"/>
      <c r="E16" s="36"/>
      <c r="F16" s="36"/>
      <c r="G16" s="36"/>
      <c r="H16" s="36"/>
      <c r="I16" s="36"/>
      <c r="J16" s="33"/>
      <c r="K16" s="34"/>
      <c r="L16" s="7"/>
      <c r="M16" s="7"/>
      <c r="N16" s="7"/>
    </row>
    <row r="17" ht="15">
      <c r="A17" s="36"/>
      <c r="B17" s="36"/>
      <c r="C17" s="36"/>
      <c r="D17" s="36"/>
      <c r="E17" s="36"/>
      <c r="F17" s="31"/>
      <c r="G17" s="31"/>
      <c r="H17" s="31"/>
      <c r="I17" s="33"/>
      <c r="J17" s="33"/>
      <c r="K17" s="34"/>
      <c r="L17" s="7"/>
      <c r="M17" s="7"/>
      <c r="N17" s="7"/>
    </row>
    <row r="18" ht="15">
      <c r="A18" s="31"/>
      <c r="B18" s="31"/>
      <c r="C18" s="36"/>
      <c r="D18" s="36"/>
      <c r="E18" s="36"/>
      <c r="F18" s="31"/>
      <c r="G18" s="31"/>
      <c r="H18" s="31"/>
      <c r="I18" s="33"/>
      <c r="J18" s="33"/>
      <c r="K18" s="34"/>
      <c r="L18" s="7"/>
      <c r="M18" s="7"/>
      <c r="N18" s="7"/>
    </row>
    <row r="19" ht="15">
      <c r="A19" s="31"/>
      <c r="B19" s="31"/>
      <c r="C19" s="36"/>
      <c r="D19" s="36"/>
      <c r="E19" s="36"/>
      <c r="F19" s="31"/>
      <c r="G19" s="31"/>
      <c r="H19" s="31"/>
      <c r="I19" s="33"/>
      <c r="J19" s="33"/>
      <c r="K19" s="34"/>
      <c r="L19" s="7"/>
      <c r="M19" s="7"/>
      <c r="N19" s="7"/>
    </row>
    <row r="20" ht="15">
      <c r="A20" s="31"/>
      <c r="B20" s="31"/>
      <c r="C20" s="36"/>
      <c r="D20" s="36"/>
      <c r="E20" s="36"/>
      <c r="F20" s="31"/>
      <c r="G20" s="31"/>
      <c r="H20" s="31"/>
      <c r="I20" s="33"/>
      <c r="J20" s="33"/>
      <c r="K20" s="34"/>
      <c r="L20" s="7"/>
      <c r="M20" s="7"/>
      <c r="N20" s="7"/>
    </row>
    <row r="21" ht="15">
      <c r="L21" s="7"/>
      <c r="M21" s="7"/>
      <c r="N21" s="7"/>
    </row>
    <row r="23" ht="15">
      <c r="L23" s="7"/>
      <c r="M23" s="7"/>
      <c r="N23" s="7"/>
    </row>
    <row r="24" ht="15">
      <c r="L24" s="7"/>
      <c r="M24" s="7"/>
      <c r="N24" s="7"/>
    </row>
    <row r="25" ht="15">
      <c r="L25" s="7"/>
      <c r="M25" s="7"/>
      <c r="N25" s="7"/>
    </row>
    <row r="26" ht="15">
      <c r="L26" s="7"/>
      <c r="M26" s="7"/>
      <c r="N26" s="7"/>
    </row>
    <row r="27" ht="15">
      <c r="L27" s="7"/>
      <c r="M27" s="7"/>
      <c r="N27" s="7"/>
    </row>
    <row r="28" ht="15">
      <c r="L28" s="7"/>
      <c r="M28" s="7"/>
      <c r="N28" s="7"/>
    </row>
    <row r="29" ht="15">
      <c r="L29" s="7"/>
      <c r="M29" s="7"/>
      <c r="N29" s="7"/>
    </row>
    <row r="30" ht="15">
      <c r="L30" s="7"/>
      <c r="M30" s="7"/>
      <c r="N30" s="7"/>
    </row>
    <row r="31" ht="15">
      <c r="L31" s="7"/>
      <c r="M31" s="7"/>
      <c r="N31" s="7"/>
    </row>
    <row r="32" ht="15">
      <c r="L32" s="7"/>
      <c r="M32" s="7"/>
      <c r="N32" s="7"/>
    </row>
    <row r="33" ht="15">
      <c r="L33" s="7"/>
      <c r="M33" s="7"/>
      <c r="N33" s="7"/>
    </row>
    <row r="34" ht="15">
      <c r="L34" s="7"/>
      <c r="M34" s="7"/>
      <c r="N34" s="7"/>
    </row>
    <row r="35" ht="15">
      <c r="L35" s="7"/>
      <c r="M35" s="7"/>
      <c r="N35" s="7"/>
    </row>
    <row r="36" ht="15">
      <c r="L36" s="7"/>
      <c r="M36" s="7"/>
      <c r="N36" s="7"/>
    </row>
    <row r="37" ht="15">
      <c r="L37" s="7"/>
      <c r="M37" s="7"/>
      <c r="N37" s="7"/>
    </row>
    <row r="38" ht="15">
      <c r="L38" s="7"/>
      <c r="M38" s="7"/>
      <c r="N38" s="7"/>
    </row>
    <row r="39" ht="15">
      <c r="L39" s="7"/>
      <c r="M39" s="7"/>
      <c r="N39" s="7"/>
    </row>
    <row r="40" ht="15">
      <c r="L40" s="7"/>
      <c r="M40" s="7"/>
      <c r="N40" s="7"/>
    </row>
    <row r="41" ht="15">
      <c r="L41" s="7"/>
      <c r="M41" s="7"/>
      <c r="N41" s="7"/>
    </row>
    <row r="42" ht="15">
      <c r="L42" s="7"/>
      <c r="M42" s="7"/>
      <c r="N42" s="7"/>
    </row>
    <row r="43" ht="15">
      <c r="L43" s="7"/>
      <c r="M43" s="7"/>
      <c r="N43" s="7"/>
    </row>
    <row r="44" ht="15">
      <c r="L44" s="7"/>
      <c r="M44" s="7"/>
      <c r="N44" s="7"/>
    </row>
  </sheetData>
  <mergeCells count="18">
    <mergeCell ref="A1:M1"/>
    <mergeCell ref="A2:M2"/>
    <mergeCell ref="A3:M3"/>
    <mergeCell ref="A4:A5"/>
    <mergeCell ref="B4:B5"/>
    <mergeCell ref="C4:E4"/>
    <mergeCell ref="F4:F5"/>
    <mergeCell ref="G4:G5"/>
    <mergeCell ref="H4:H5"/>
    <mergeCell ref="I4:I5"/>
    <mergeCell ref="L4:L5"/>
    <mergeCell ref="M4:M5"/>
    <mergeCell ref="N4:N5"/>
    <mergeCell ref="A7:L7"/>
    <mergeCell ref="B8:I8"/>
    <mergeCell ref="B9:M9"/>
    <mergeCell ref="B10:I10"/>
    <mergeCell ref="B12:I12"/>
  </mergeCells>
  <printOptions headings="0" gridLines="0"/>
  <pageMargins left="0.51181102362204722" right="0.23622047244094491" top="0.74803149606299213" bottom="0.74803149606299213" header="0.31496099999999999" footer="0.31496099999999999"/>
  <pageSetup paperSize="9" scale="84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Company>dszn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revision>6</cp:revision>
  <dcterms:created xsi:type="dcterms:W3CDTF">2014-02-10T12:53:00Z</dcterms:created>
  <dcterms:modified xsi:type="dcterms:W3CDTF">2026-07-31T06:06:27Z</dcterms:modified>
  <cp:version>1048576</cp:version>
</cp:coreProperties>
</file>