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Рабочий стол\документация диэлектрика 2026\"/>
    </mc:Choice>
  </mc:AlternateContent>
  <xr:revisionPtr revIDLastSave="0" documentId="13_ncr:1_{5089E1D7-3FEE-4A23-A54D-E272335E4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7" i="1"/>
  <c r="K6" i="1"/>
  <c r="K9" i="1"/>
  <c r="J7" i="1"/>
  <c r="J6" i="1"/>
  <c r="J8" i="1"/>
  <c r="I7" i="1"/>
  <c r="I6" i="1"/>
  <c r="I8" i="1"/>
</calcChain>
</file>

<file path=xl/sharedStrings.xml><?xml version="1.0" encoding="utf-8"?>
<sst xmlns="http://schemas.openxmlformats.org/spreadsheetml/2006/main" count="23" uniqueCount="22">
  <si>
    <t>Обоснование и расчет начальной максимальной цены контракта (далее - НМЦК)</t>
  </si>
  <si>
    <t>Обоснование и расчет НМЦК</t>
  </si>
  <si>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</si>
  <si>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</si>
  <si>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</si>
  <si>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</si>
  <si>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</si>
  <si>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Начальная цена товаров работ услуг, определяемая методом сопоставимых рыночных цен (анализа рынка)*</t>
  </si>
  <si>
    <t>Комерческое предложение № 1</t>
  </si>
  <si>
    <t>Комерческое предложение № 2</t>
  </si>
  <si>
    <t>Комерческое предложение № 3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</si>
  <si>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</si>
  <si>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</si>
  <si>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</si>
  <si>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Начальная цена товара работы услуги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</si>
  <si>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</si>
  <si>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Испытание диэлектрических перчаток</t>
  </si>
  <si>
    <t>Испытание диэлектрических бот</t>
  </si>
  <si>
    <t>Испытание изолирующих ножниц</t>
  </si>
  <si>
    <t>пара</t>
  </si>
  <si>
    <t>штука</t>
  </si>
  <si>
    <t>Оказание услуг по проведению испытания диэлектрических приндлежностей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</si>
</sst>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ahoma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right" vertical="center"/>
    </xf>
    <xf numFmtId="0" fontId="2" fillId="0" borderId="0" xfId="0" applyFont="1"/>
    <xf numFmtId="4" fontId="6" fillId="0" borderId="0" xfId="0" applyNumberFormat="1" applyFont="1"/>
    <xf numFmtId="0" fontId="1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2" fontId="5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49" fontId="0" fillId="0" borderId="8" xfId="0" applyNumberForma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6" fontId="0" fillId="0" borderId="11" xfId="0" applyNumberFormat="1" applyBorder="1"/>
    <xf numFmtId="166" fontId="5" fillId="0" borderId="10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2495550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10475" y="2257425"/>
          <a:ext cx="666750" cy="40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="80" zoomScaleNormal="80" workbookViewId="0">
      <selection activeCell="M6" sqref="M6"/>
    </sheetView>
  </sheetViews>
  <sheetFormatPr defaultColWidth="9" defaultRowHeight="15"/>
  <cols>
    <col min="1" max="1" width="6.5703125" customWidth="1"/>
    <col min="2" max="2" width="47.140625" customWidth="1"/>
    <col min="3" max="3" width="15.42578125" customWidth="1"/>
    <col min="4" max="4" width="7.7109375" customWidth="1"/>
    <col min="6" max="7" width="9.5703125"/>
    <col min="8" max="8" width="15.28515625" customWidth="1"/>
    <col min="9" max="9" width="13" customWidth="1"/>
    <col min="10" max="10" width="11.28515625" customWidth="1"/>
    <col min="11" max="11" width="19.42578125" customWidth="1"/>
  </cols>
  <sheetData>
    <row r="1" spans="1:1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42" customHeight="1">
      <c r="A2" s="24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ht="38.25" customHeight="1">
      <c r="A4" s="19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/>
      <c r="G4" s="20"/>
      <c r="H4" s="28" t="s">
        <v>7</v>
      </c>
      <c r="I4" s="28"/>
      <c r="J4" s="28"/>
      <c r="K4" s="29"/>
    </row>
    <row r="5" spans="1:11" ht="103.5" customHeight="1">
      <c r="A5" s="19"/>
      <c r="B5" s="20"/>
      <c r="C5" s="20"/>
      <c r="D5" s="20"/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4" t="s">
        <v>14</v>
      </c>
    </row>
    <row r="6" spans="1:11" ht="103.5" customHeight="1">
      <c r="A6" s="9">
        <v>1</v>
      </c>
      <c r="B6" s="12" t="s">
        <v>16</v>
      </c>
      <c r="C6" s="10" t="s">
        <v>19</v>
      </c>
      <c r="D6" s="11">
        <v>70</v>
      </c>
      <c r="E6" s="11">
        <v>396.5</v>
      </c>
      <c r="F6" s="11">
        <v>400</v>
      </c>
      <c r="G6" s="11">
        <v>440</v>
      </c>
      <c r="H6" s="13">
        <v>412.17</v>
      </c>
      <c r="I6" s="2">
        <f>STDEV(E6:G6)</f>
        <v>24.167816064620595</v>
      </c>
      <c r="J6" s="5">
        <f>STDEV(E6:G6)/AVERAGE(E6:G6)</f>
        <v>5.8636027653749923E-2</v>
      </c>
      <c r="K6" s="31">
        <f>H6*D6</f>
        <v>28851.9</v>
      </c>
    </row>
    <row r="7" spans="1:11" ht="103.5" customHeight="1">
      <c r="A7" s="9">
        <v>2</v>
      </c>
      <c r="B7" s="12" t="s">
        <v>17</v>
      </c>
      <c r="C7" s="10" t="s">
        <v>19</v>
      </c>
      <c r="D7" s="11">
        <v>30</v>
      </c>
      <c r="E7" s="11">
        <v>396.5</v>
      </c>
      <c r="F7" s="11">
        <v>400</v>
      </c>
      <c r="G7" s="11">
        <v>440</v>
      </c>
      <c r="H7" s="13">
        <v>412.17</v>
      </c>
      <c r="I7" s="2">
        <f t="shared" ref="I7:I8" si="0">STDEV(E7:G7)</f>
        <v>24.167816064620595</v>
      </c>
      <c r="J7" s="5">
        <f t="shared" ref="J7:J8" si="1">STDEV(E7:G7)/AVERAGE(E7:G7)</f>
        <v>5.8636027653749923E-2</v>
      </c>
      <c r="K7" s="31">
        <f>H7*D7</f>
        <v>12365.1</v>
      </c>
    </row>
    <row r="8" spans="1:11" ht="103.5" customHeight="1">
      <c r="A8" s="9">
        <v>3</v>
      </c>
      <c r="B8" s="12" t="s">
        <v>18</v>
      </c>
      <c r="C8" s="10" t="s">
        <v>20</v>
      </c>
      <c r="D8" s="11">
        <v>32</v>
      </c>
      <c r="E8" s="11">
        <v>396.5</v>
      </c>
      <c r="F8" s="11">
        <v>450</v>
      </c>
      <c r="G8" s="11">
        <v>440</v>
      </c>
      <c r="H8" s="13">
        <v>428.83</v>
      </c>
      <c r="I8" s="2">
        <f t="shared" si="0"/>
        <v>28.44439019092048</v>
      </c>
      <c r="J8" s="5">
        <f t="shared" si="1"/>
        <v>6.6329708956674269E-2</v>
      </c>
      <c r="K8" s="31">
        <f>H8*D8</f>
        <v>13722.56</v>
      </c>
    </row>
    <row r="9" spans="1:11" ht="15.75" thickBot="1">
      <c r="A9" s="15"/>
      <c r="B9" s="16"/>
      <c r="C9" s="17"/>
      <c r="D9" s="17"/>
      <c r="E9" s="17"/>
      <c r="F9" s="17"/>
      <c r="G9" s="17"/>
      <c r="H9" s="17"/>
      <c r="I9" s="17"/>
      <c r="J9" s="17"/>
      <c r="K9" s="30">
        <f>SUM(K6:K8)</f>
        <v>54939.56</v>
      </c>
    </row>
    <row r="10" spans="1:11" ht="30" customHeight="1">
      <c r="A10" s="18" t="s">
        <v>15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3" spans="1:11">
      <c r="B13" s="8"/>
    </row>
    <row r="14" spans="1:11">
      <c r="B14" s="6"/>
    </row>
    <row r="15" spans="1:11">
      <c r="B15" s="6"/>
    </row>
    <row r="16" spans="1:11">
      <c r="C16" s="7"/>
    </row>
    <row r="23" spans="3:3">
      <c r="C23" s="3"/>
    </row>
  </sheetData>
  <mergeCells count="12">
    <mergeCell ref="A1:K1"/>
    <mergeCell ref="A2:K2"/>
    <mergeCell ref="A3:K3"/>
    <mergeCell ref="E4:G4"/>
    <mergeCell ref="H4:K4"/>
    <mergeCell ref="B11:K11"/>
    <mergeCell ref="A9:J9"/>
    <mergeCell ref="A10:K10"/>
    <mergeCell ref="A4:A5"/>
    <mergeCell ref="B4:B5"/>
    <mergeCell ref="C4:C5"/>
    <mergeCell ref="D4:D5"/>
  </mergeCells>
  <printOptions headings="1" gridLines="1"/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Марина</cp:lastModifiedBy>
  <cp:lastPrinted>2024-04-17T13:30:25Z</cp:lastPrinted>
  <dcterms:created xsi:type="dcterms:W3CDTF">2015-06-05T18:19:00Z</dcterms:created>
  <dcterms:modified xsi:type="dcterms:W3CDTF">2026-06-23T09:46:05Z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CAA478A72BEF46948DE158EF4F1BD28B</vt:lpwstr>
  </property>
  <property fmtid="{D5CDD505-2E9C-101B-9397-08002B2CF9AE}" pid="3" name="KSOProductBuildVer">
    <vt:lpwstr>1033-11.2.0.11225</vt:lpwstr>
  </property>
</Properties>
</file>