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Лист1!$A$2:$K$32</definedName>
  </definedNames>
  <calcPr calcId="125725" refMode="R1C1"/>
</workbook>
</file>

<file path=xl/calcChain.xml><?xml version="1.0" encoding="utf-8"?>
<calcChain xmlns="http://schemas.openxmlformats.org/spreadsheetml/2006/main">
  <c r="K23" i="1"/>
  <c r="K20"/>
  <c r="K21"/>
  <c r="K22"/>
  <c r="J20"/>
  <c r="J21"/>
  <c r="J22"/>
  <c r="J23"/>
  <c r="I20"/>
  <c r="I21"/>
  <c r="I22"/>
  <c r="I23"/>
  <c r="I24"/>
  <c r="I25"/>
  <c r="I17"/>
  <c r="H47"/>
  <c r="H39"/>
  <c r="H40"/>
  <c r="H41"/>
  <c r="H42"/>
  <c r="H43"/>
  <c r="H44"/>
  <c r="H45"/>
  <c r="H46"/>
  <c r="G47"/>
  <c r="G39"/>
  <c r="G40"/>
  <c r="G41"/>
  <c r="G42"/>
  <c r="G43"/>
  <c r="G44"/>
  <c r="G45"/>
  <c r="G46"/>
  <c r="F47"/>
  <c r="F39"/>
  <c r="F40"/>
  <c r="F41"/>
  <c r="F42"/>
  <c r="F43"/>
  <c r="F44"/>
  <c r="F45"/>
  <c r="F46"/>
  <c r="H38"/>
  <c r="G38"/>
  <c r="F38"/>
  <c r="J18"/>
  <c r="K18" s="1"/>
  <c r="J19"/>
  <c r="K19" s="1"/>
  <c r="J24"/>
  <c r="K24" s="1"/>
  <c r="J25"/>
  <c r="K25" s="1"/>
  <c r="I18"/>
  <c r="I19"/>
  <c r="I26" l="1"/>
  <c r="J17"/>
  <c r="K17" s="1"/>
</calcChain>
</file>

<file path=xl/sharedStrings.xml><?xml version="1.0" encoding="utf-8"?>
<sst xmlns="http://schemas.openxmlformats.org/spreadsheetml/2006/main" count="53" uniqueCount="43">
  <si>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</si>
  <si>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</si>
  <si>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</si>
  <si>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</si>
  <si>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</si>
  <si>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</si>
  <si>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</si>
  <si>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</si>
  <si>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</si>
  <si>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</si>
  <si>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</si>
  <si>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</si>
  <si>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</si>
  <si>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</si>
  <si>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</si>
  <si>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</si>
  <si>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</si>
  <si>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</si>
  <si>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</si>
  <si>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</si>
  <si>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</si>
  <si>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</si>
  <si>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</si>
  <si>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</si>
  <si>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</si>
  <si>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</si>
  <si>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</si>
  <si>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</si>
  <si>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Е.П. Тарасова</t>
  </si>
  <si>
    <t>Исп.: Инженер ОМТО УПП и СП</t>
  </si>
  <si>
    <t xml:space="preserve">Нитки швейные синтетические   
КТРУ: 13.10.85.110-00000003
(Нитки для вышивальной машины, цвет красный)
</t>
  </si>
  <si>
    <t xml:space="preserve">Нитки швейные синтетические   
КТРУ: 13.10.85.110-00000003
(Нитки для вышивальной машины, цвет хаки)
</t>
  </si>
  <si>
    <t xml:space="preserve">Нитки швейные синтетические   
КТРУ: 13.10.85.110-00000003
(Нитки для вышивальной машины, цвет коричневый)
</t>
  </si>
  <si>
    <t xml:space="preserve">Нитки швейные синтетические   
КТРУ: 13.10.85.110-00000003
(Нитки для вышивальной машины, цвет светло-серый)
</t>
  </si>
  <si>
    <t xml:space="preserve">Нитки швейные синтетические   
КТРУ: 13.10.85.110-00000003
(Нитки для вышивальной машины, цвет белый)
</t>
  </si>
  <si>
    <t xml:space="preserve">Нитки швейные синтетические   
КТРУ: 13.10.85.110-00000003
(Нитки для вышивальной машины, цвет черный)
</t>
  </si>
  <si>
    <t>Нитки швейные синтетические                        ОКПД2: 13.10.85.110                                           (Нитки для вышивальной машины, цвет желтое золото)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</si>
  <si>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color rgb="FFFF0000"/>
        <rFont val="Times New Roman"/>
        <family val="1"/>
        <charset val="204"/>
      </rPr>
      <t>8844 (Восемь тысяч восемьсот сорок четыря) рублей 62 копейки</t>
    </r>
    <r>
      <rPr>
        <sz val="10"/>
        <color rgb="FFFF0000"/>
        <rFont val="Times New Roman"/>
        <family val="1"/>
        <charset val="204"/>
      </rPr>
      <t xml:space="preserve"> с Поставщиком № 1.          </t>
    </r>
  </si>
  <si>
    <t>1 поставщик Вх. 433 э от 02.07.2026</t>
  </si>
  <si>
    <t>2 поставщик Вх.  434 э от 02.07.2026</t>
  </si>
  <si>
    <t>3 поставщик Вх. 435 э от 02.07.2026</t>
  </si>
  <si>
    <r>
      <t xml:space="preserve">Нитки швейные синтетические   
КТРУ: 13.10.85.110-00000003
(Нитки для вышивальной машины, </t>
    </r>
    <r>
      <rPr>
        <sz val="10"/>
        <color rgb="FFFF0000"/>
        <rFont val="Times New Roman"/>
        <family val="1"/>
        <charset val="204"/>
      </rPr>
      <t>коричневый</t>
    </r>
    <r>
      <rPr>
        <sz val="10"/>
        <color theme="1"/>
        <rFont val="Times New Roman"/>
        <family val="1"/>
        <charset val="204"/>
      </rPr>
      <t xml:space="preserve">)
</t>
    </r>
  </si>
  <si>
    <r>
      <t xml:space="preserve">Нитки швейные синтетические   
КТРУ: 13.10.85.110-00000003
(Нитки для вышивальной машины, </t>
    </r>
    <r>
      <rPr>
        <sz val="10"/>
        <color rgb="FFFF0000"/>
        <rFont val="Times New Roman"/>
        <family val="1"/>
        <charset val="204"/>
      </rPr>
      <t>цвет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____)</t>
    </r>
    <r>
      <rPr>
        <sz val="10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</si>
</sst>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/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7"/>
  <sheetViews>
    <sheetView tabSelected="1" topLeftCell="A25" workbookViewId="0">
      <selection sqref="A1:K33"/>
    </sheetView>
  </sheetViews>
  <sheetFormatPr defaultRowHeight="15"/>
  <cols>
    <col min="1" max="1" width="8.5703125" customWidth="1"/>
    <col min="2" max="2" width="38.855468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23.25" customHeight="1">
      <c r="A2" s="1" t="s">
        <v>25</v>
      </c>
      <c r="B2" s="1"/>
      <c r="C2" s="1"/>
      <c r="D2" s="1"/>
      <c r="E2" s="1"/>
      <c r="F2" s="1"/>
      <c r="G2" s="1"/>
      <c r="H2" s="1"/>
      <c r="I2" s="48"/>
      <c r="J2" s="49"/>
      <c r="K2" s="49"/>
    </row>
    <row r="3" spans="1:11" ht="41.25" customHeight="1">
      <c r="A3" s="52" t="s">
        <v>24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>
      <c r="A4" s="50" t="s">
        <v>0</v>
      </c>
      <c r="B4" s="50"/>
      <c r="C4" s="50"/>
      <c r="D4" s="50"/>
      <c r="E4" s="50"/>
      <c r="F4" s="50"/>
      <c r="G4" s="50"/>
      <c r="H4" s="50"/>
      <c r="I4" s="2"/>
      <c r="J4" s="3"/>
      <c r="K4" s="3"/>
    </row>
    <row r="5" spans="1:11" ht="15.75" thickBot="1">
      <c r="A5" s="51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51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7" t="s">
        <v>4</v>
      </c>
      <c r="B7" s="47"/>
      <c r="C7" s="47"/>
      <c r="D7" s="47"/>
      <c r="E7" s="47"/>
      <c r="F7" s="47"/>
      <c r="G7" s="47"/>
      <c r="H7" s="47"/>
      <c r="I7" s="2"/>
      <c r="J7" s="3"/>
      <c r="K7" s="3"/>
    </row>
    <row r="8" spans="1:11">
      <c r="A8" s="53" t="s">
        <v>5</v>
      </c>
      <c r="B8" s="53"/>
      <c r="C8" s="53"/>
      <c r="D8" s="53"/>
      <c r="E8" s="53"/>
      <c r="F8" s="53"/>
      <c r="G8" s="53"/>
      <c r="H8" s="53"/>
      <c r="I8" s="2"/>
      <c r="J8" s="3"/>
      <c r="K8" s="3"/>
    </row>
    <row r="9" spans="1:11">
      <c r="A9" s="53" t="s">
        <v>6</v>
      </c>
      <c r="B9" s="53"/>
      <c r="C9" s="53"/>
      <c r="D9" s="53"/>
      <c r="E9" s="53"/>
      <c r="F9" s="53"/>
      <c r="G9" s="53"/>
      <c r="H9" s="53"/>
      <c r="I9" s="2"/>
      <c r="J9" s="3"/>
      <c r="K9" s="3"/>
    </row>
    <row r="10" spans="1:11">
      <c r="A10" s="53" t="s">
        <v>7</v>
      </c>
      <c r="B10" s="53"/>
      <c r="C10" s="53"/>
      <c r="D10" s="53"/>
      <c r="E10" s="53"/>
      <c r="F10" s="53"/>
      <c r="G10" s="53"/>
      <c r="H10" s="53"/>
      <c r="I10" s="2"/>
      <c r="J10" s="3"/>
      <c r="K10" s="3"/>
    </row>
    <row r="11" spans="1:11">
      <c r="A11" s="53" t="s">
        <v>8</v>
      </c>
      <c r="B11" s="53"/>
      <c r="C11" s="53"/>
      <c r="D11" s="53"/>
      <c r="E11" s="53"/>
      <c r="F11" s="53"/>
      <c r="G11" s="53"/>
      <c r="H11" s="53"/>
      <c r="I11" s="2"/>
      <c r="J11" s="3"/>
      <c r="K11" s="3"/>
    </row>
    <row r="12" spans="1:11">
      <c r="A12" s="7"/>
      <c r="B12" s="54" t="s">
        <v>9</v>
      </c>
      <c r="C12" s="55"/>
      <c r="D12" s="55"/>
      <c r="E12" s="55"/>
      <c r="F12" s="55"/>
      <c r="G12" s="55"/>
      <c r="H12" s="55"/>
      <c r="I12" s="56"/>
      <c r="J12" s="8"/>
      <c r="K12" s="9"/>
    </row>
    <row r="13" spans="1:11">
      <c r="A13" s="57" t="s">
        <v>10</v>
      </c>
      <c r="B13" s="58"/>
      <c r="C13" s="58"/>
      <c r="D13" s="58"/>
      <c r="E13" s="58"/>
      <c r="F13" s="58"/>
      <c r="G13" s="58"/>
      <c r="H13" s="59"/>
      <c r="I13" s="60" t="s">
        <v>11</v>
      </c>
      <c r="J13" s="20" t="s">
        <v>12</v>
      </c>
      <c r="K13" s="20" t="s">
        <v>13</v>
      </c>
    </row>
    <row r="14" spans="1:11" ht="15" customHeight="1">
      <c r="A14" s="60" t="s">
        <v>14</v>
      </c>
      <c r="B14" s="63" t="s">
        <v>15</v>
      </c>
      <c r="C14" s="60" t="s">
        <v>16</v>
      </c>
      <c r="D14" s="60" t="s">
        <v>17</v>
      </c>
      <c r="E14" s="60" t="s">
        <v>22</v>
      </c>
      <c r="F14" s="43" t="s">
        <v>38</v>
      </c>
      <c r="G14" s="45" t="s">
        <v>39</v>
      </c>
      <c r="H14" s="45" t="s">
        <v>40</v>
      </c>
      <c r="I14" s="61"/>
      <c r="J14" s="21" t="s">
        <v>18</v>
      </c>
      <c r="K14" s="21" t="s">
        <v>19</v>
      </c>
    </row>
    <row r="15" spans="1:11" ht="36.75" customHeight="1">
      <c r="A15" s="62"/>
      <c r="B15" s="64"/>
      <c r="C15" s="62"/>
      <c r="D15" s="62"/>
      <c r="E15" s="62"/>
      <c r="F15" s="44"/>
      <c r="G15" s="46"/>
      <c r="H15" s="46"/>
      <c r="I15" s="62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52.5" customHeight="1">
      <c r="A17" s="15">
        <v>1</v>
      </c>
      <c r="B17" s="37" t="s">
        <v>30</v>
      </c>
      <c r="C17" s="39" t="s">
        <v>26</v>
      </c>
      <c r="D17" s="34">
        <v>5</v>
      </c>
      <c r="E17" s="23">
        <v>140.01</v>
      </c>
      <c r="F17" s="24">
        <v>138.03</v>
      </c>
      <c r="G17" s="24">
        <v>140</v>
      </c>
      <c r="H17" s="24">
        <v>142</v>
      </c>
      <c r="I17" s="23">
        <f>D17*E17</f>
        <v>700.05</v>
      </c>
      <c r="J17" s="25">
        <f t="shared" ref="J17:J25" si="0">STDEV(F17,G17,H17)</f>
        <v>1.9850188915991867</v>
      </c>
      <c r="K17" s="26">
        <f t="shared" ref="K17:K25" si="1">J17/E17*100%</f>
        <v>1.417769367616018E-2</v>
      </c>
      <c r="L17" s="17"/>
      <c r="M17" s="17"/>
      <c r="N17" s="17"/>
    </row>
    <row r="18" spans="1:21" ht="39.75" customHeight="1">
      <c r="A18" s="15">
        <v>2</v>
      </c>
      <c r="B18" s="36" t="s">
        <v>31</v>
      </c>
      <c r="C18" s="39" t="s">
        <v>26</v>
      </c>
      <c r="D18" s="34">
        <v>5</v>
      </c>
      <c r="E18" s="32">
        <v>140.01</v>
      </c>
      <c r="F18" s="33">
        <v>138.03</v>
      </c>
      <c r="G18" s="33">
        <v>140</v>
      </c>
      <c r="H18" s="33">
        <v>142</v>
      </c>
      <c r="I18" s="23">
        <f t="shared" ref="I18:I25" si="2">D18*E18</f>
        <v>700.05</v>
      </c>
      <c r="J18" s="25">
        <f t="shared" si="0"/>
        <v>1.9850188915991867</v>
      </c>
      <c r="K18" s="26">
        <f t="shared" si="1"/>
        <v>1.417769367616018E-2</v>
      </c>
      <c r="L18" s="17"/>
      <c r="M18" s="17"/>
      <c r="N18" s="17"/>
    </row>
    <row r="19" spans="1:21" ht="51.75" customHeight="1">
      <c r="A19" s="15">
        <v>3</v>
      </c>
      <c r="B19" s="36" t="s">
        <v>32</v>
      </c>
      <c r="C19" s="39" t="s">
        <v>26</v>
      </c>
      <c r="D19" s="34">
        <v>5</v>
      </c>
      <c r="E19" s="32">
        <v>140.01</v>
      </c>
      <c r="F19" s="33">
        <v>138.03</v>
      </c>
      <c r="G19" s="33">
        <v>140</v>
      </c>
      <c r="H19" s="33">
        <v>142</v>
      </c>
      <c r="I19" s="23">
        <f t="shared" si="2"/>
        <v>700.05</v>
      </c>
      <c r="J19" s="25">
        <f t="shared" si="0"/>
        <v>1.9850188915991867</v>
      </c>
      <c r="K19" s="26">
        <f t="shared" si="1"/>
        <v>1.417769367616018E-2</v>
      </c>
      <c r="L19" s="17"/>
      <c r="M19" s="17"/>
      <c r="N19" s="17"/>
    </row>
    <row r="20" spans="1:21" ht="51" customHeight="1">
      <c r="A20" s="15">
        <v>4</v>
      </c>
      <c r="B20" s="36" t="s">
        <v>33</v>
      </c>
      <c r="C20" s="39" t="s">
        <v>26</v>
      </c>
      <c r="D20" s="34">
        <v>5</v>
      </c>
      <c r="E20" s="32">
        <v>140.01</v>
      </c>
      <c r="F20" s="33">
        <v>138.03</v>
      </c>
      <c r="G20" s="33">
        <v>140</v>
      </c>
      <c r="H20" s="33">
        <v>142</v>
      </c>
      <c r="I20" s="23">
        <f t="shared" si="2"/>
        <v>700.05</v>
      </c>
      <c r="J20" s="25">
        <f t="shared" si="0"/>
        <v>1.9850188915991867</v>
      </c>
      <c r="K20" s="26">
        <f t="shared" si="1"/>
        <v>1.417769367616018E-2</v>
      </c>
      <c r="L20" s="17"/>
      <c r="M20" s="17"/>
      <c r="N20" s="17"/>
    </row>
    <row r="21" spans="1:21" ht="42" customHeight="1">
      <c r="A21" s="15">
        <v>5</v>
      </c>
      <c r="B21" s="36" t="s">
        <v>42</v>
      </c>
      <c r="C21" s="39" t="s">
        <v>26</v>
      </c>
      <c r="D21" s="34">
        <v>5</v>
      </c>
      <c r="E21" s="32">
        <v>140.01</v>
      </c>
      <c r="F21" s="33">
        <v>138.03</v>
      </c>
      <c r="G21" s="33">
        <v>140</v>
      </c>
      <c r="H21" s="33">
        <v>142</v>
      </c>
      <c r="I21" s="23">
        <f t="shared" si="2"/>
        <v>700.05</v>
      </c>
      <c r="J21" s="25">
        <f t="shared" si="0"/>
        <v>1.9850188915991867</v>
      </c>
      <c r="K21" s="26">
        <f t="shared" si="1"/>
        <v>1.417769367616018E-2</v>
      </c>
      <c r="L21" s="17"/>
      <c r="M21" s="17"/>
      <c r="N21" s="17"/>
    </row>
    <row r="22" spans="1:21" ht="54" customHeight="1">
      <c r="A22" s="15">
        <v>6</v>
      </c>
      <c r="B22" s="36" t="s">
        <v>41</v>
      </c>
      <c r="C22" s="39" t="s">
        <v>26</v>
      </c>
      <c r="D22" s="34">
        <v>4</v>
      </c>
      <c r="E22" s="32">
        <v>140.01</v>
      </c>
      <c r="F22" s="33">
        <v>138.03</v>
      </c>
      <c r="G22" s="33">
        <v>140</v>
      </c>
      <c r="H22" s="33">
        <v>142</v>
      </c>
      <c r="I22" s="23">
        <f t="shared" si="2"/>
        <v>560.04</v>
      </c>
      <c r="J22" s="25">
        <f t="shared" si="0"/>
        <v>1.9850188915991867</v>
      </c>
      <c r="K22" s="26">
        <f t="shared" si="1"/>
        <v>1.417769367616018E-2</v>
      </c>
      <c r="L22" s="17"/>
      <c r="M22" s="17"/>
      <c r="N22" s="17"/>
    </row>
    <row r="23" spans="1:21" ht="42" customHeight="1">
      <c r="A23" s="15">
        <v>7</v>
      </c>
      <c r="B23" s="36" t="s">
        <v>34</v>
      </c>
      <c r="C23" s="39" t="s">
        <v>26</v>
      </c>
      <c r="D23" s="34">
        <v>10</v>
      </c>
      <c r="E23" s="32">
        <v>139.68</v>
      </c>
      <c r="F23" s="33">
        <v>138.03</v>
      </c>
      <c r="G23" s="33">
        <v>139</v>
      </c>
      <c r="H23" s="33">
        <v>142</v>
      </c>
      <c r="I23" s="23">
        <f t="shared" si="2"/>
        <v>1396.8000000000002</v>
      </c>
      <c r="J23" s="25">
        <f t="shared" si="0"/>
        <v>2.069694019254098</v>
      </c>
      <c r="K23" s="26">
        <f t="shared" si="1"/>
        <v>1.4817397045060838E-2</v>
      </c>
      <c r="L23" s="17"/>
      <c r="M23" s="17"/>
      <c r="N23" s="17"/>
    </row>
    <row r="24" spans="1:21" ht="51" customHeight="1">
      <c r="A24" s="15">
        <v>8</v>
      </c>
      <c r="B24" s="40" t="s">
        <v>35</v>
      </c>
      <c r="C24" s="39" t="s">
        <v>26</v>
      </c>
      <c r="D24" s="38">
        <v>5</v>
      </c>
      <c r="E24" s="32">
        <v>139.68</v>
      </c>
      <c r="F24" s="33">
        <v>138.03</v>
      </c>
      <c r="G24" s="33">
        <v>139</v>
      </c>
      <c r="H24" s="33">
        <v>142</v>
      </c>
      <c r="I24" s="23">
        <f t="shared" si="2"/>
        <v>698.40000000000009</v>
      </c>
      <c r="J24" s="25">
        <f t="shared" si="0"/>
        <v>2.069694019254098</v>
      </c>
      <c r="K24" s="26">
        <f t="shared" si="1"/>
        <v>1.4817397045060838E-2</v>
      </c>
      <c r="L24" s="17"/>
      <c r="M24" s="17"/>
      <c r="N24" s="17"/>
    </row>
    <row r="25" spans="1:21" ht="55.5" customHeight="1">
      <c r="A25" s="15">
        <v>9</v>
      </c>
      <c r="B25" s="36" t="s">
        <v>36</v>
      </c>
      <c r="C25" s="39" t="s">
        <v>26</v>
      </c>
      <c r="D25" s="38">
        <v>10</v>
      </c>
      <c r="E25" s="32">
        <v>298.70999999999998</v>
      </c>
      <c r="F25" s="33">
        <v>277.13</v>
      </c>
      <c r="G25" s="33">
        <v>299</v>
      </c>
      <c r="H25" s="33">
        <v>320</v>
      </c>
      <c r="I25" s="23">
        <f t="shared" si="2"/>
        <v>2987.1</v>
      </c>
      <c r="J25" s="25">
        <f t="shared" si="0"/>
        <v>21.436471258115489</v>
      </c>
      <c r="K25" s="26">
        <f t="shared" si="1"/>
        <v>7.1763487188629405E-2</v>
      </c>
      <c r="L25" s="17"/>
      <c r="M25" s="17"/>
      <c r="N25" s="17"/>
    </row>
    <row r="26" spans="1:21" ht="15" customHeight="1">
      <c r="A26" s="15"/>
      <c r="B26" s="16"/>
      <c r="C26" s="27" t="s">
        <v>11</v>
      </c>
      <c r="D26" s="28"/>
      <c r="E26" s="28"/>
      <c r="F26" s="29">
        <v>8844.6200000000008</v>
      </c>
      <c r="G26" s="29">
        <v>9135</v>
      </c>
      <c r="H26" s="29">
        <v>9448</v>
      </c>
      <c r="I26" s="35">
        <f>SUM(I17:I25)</f>
        <v>9142.59</v>
      </c>
      <c r="J26" s="30"/>
      <c r="K26" s="30"/>
    </row>
    <row r="27" spans="1:21" ht="10.5" customHeight="1">
      <c r="A27" s="41" t="s">
        <v>37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U27" s="22"/>
    </row>
    <row r="28" spans="1:21" ht="9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U28" s="22"/>
    </row>
    <row r="29" spans="1:2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21" ht="12.75" customHeight="1">
      <c r="A30" s="42" t="s">
        <v>29</v>
      </c>
      <c r="B30" s="42"/>
      <c r="C30" s="31"/>
      <c r="D30" s="31"/>
      <c r="E30" s="31"/>
      <c r="F30" s="31"/>
      <c r="G30" s="31"/>
      <c r="H30" s="31"/>
      <c r="I30" s="31"/>
      <c r="J30" s="31"/>
      <c r="K30" s="31"/>
    </row>
    <row r="31" spans="1:21">
      <c r="A31" s="11" t="s">
        <v>21</v>
      </c>
      <c r="B31" s="11"/>
      <c r="J31" s="51" t="s">
        <v>28</v>
      </c>
      <c r="K31" s="51"/>
    </row>
    <row r="32" spans="1:21">
      <c r="A32" s="11" t="s">
        <v>27</v>
      </c>
      <c r="B32" s="11"/>
      <c r="J32" s="51"/>
      <c r="K32" s="51"/>
    </row>
    <row r="38" spans="1:8">
      <c r="A38" s="34">
        <v>5</v>
      </c>
      <c r="B38" s="23"/>
      <c r="C38" s="24">
        <v>138.03</v>
      </c>
      <c r="D38" s="24">
        <v>140</v>
      </c>
      <c r="E38" s="24">
        <v>142</v>
      </c>
      <c r="F38" s="17">
        <f>A38*C38</f>
        <v>690.15</v>
      </c>
      <c r="G38" s="17">
        <f>A38*D38</f>
        <v>700</v>
      </c>
      <c r="H38" s="17">
        <f>A38*E38</f>
        <v>710</v>
      </c>
    </row>
    <row r="39" spans="1:8">
      <c r="A39" s="34">
        <v>5</v>
      </c>
      <c r="B39" s="32"/>
      <c r="C39" s="33">
        <v>138.03</v>
      </c>
      <c r="D39" s="33">
        <v>140</v>
      </c>
      <c r="E39" s="33">
        <v>142</v>
      </c>
      <c r="F39" s="17">
        <f t="shared" ref="F39:F46" si="3">A39*C39</f>
        <v>690.15</v>
      </c>
      <c r="G39" s="17">
        <f t="shared" ref="G39:G46" si="4">A39*D39</f>
        <v>700</v>
      </c>
      <c r="H39" s="17">
        <f t="shared" ref="H39:H46" si="5">A39*E39</f>
        <v>710</v>
      </c>
    </row>
    <row r="40" spans="1:8">
      <c r="A40" s="34">
        <v>5</v>
      </c>
      <c r="B40" s="32"/>
      <c r="C40" s="33">
        <v>138.03</v>
      </c>
      <c r="D40" s="33">
        <v>140</v>
      </c>
      <c r="E40" s="33">
        <v>142</v>
      </c>
      <c r="F40" s="17">
        <f t="shared" si="3"/>
        <v>690.15</v>
      </c>
      <c r="G40" s="17">
        <f t="shared" si="4"/>
        <v>700</v>
      </c>
      <c r="H40" s="17">
        <f t="shared" si="5"/>
        <v>710</v>
      </c>
    </row>
    <row r="41" spans="1:8">
      <c r="A41" s="34">
        <v>5</v>
      </c>
      <c r="B41" s="32"/>
      <c r="C41" s="33">
        <v>138.03</v>
      </c>
      <c r="D41" s="33">
        <v>140</v>
      </c>
      <c r="E41" s="33">
        <v>142</v>
      </c>
      <c r="F41" s="17">
        <f t="shared" si="3"/>
        <v>690.15</v>
      </c>
      <c r="G41" s="17">
        <f t="shared" si="4"/>
        <v>700</v>
      </c>
      <c r="H41" s="17">
        <f t="shared" si="5"/>
        <v>710</v>
      </c>
    </row>
    <row r="42" spans="1:8">
      <c r="A42" s="34">
        <v>5</v>
      </c>
      <c r="B42" s="32"/>
      <c r="C42" s="33">
        <v>138.03</v>
      </c>
      <c r="D42" s="33">
        <v>140</v>
      </c>
      <c r="E42" s="33">
        <v>142</v>
      </c>
      <c r="F42" s="17">
        <f t="shared" si="3"/>
        <v>690.15</v>
      </c>
      <c r="G42" s="17">
        <f t="shared" si="4"/>
        <v>700</v>
      </c>
      <c r="H42" s="17">
        <f t="shared" si="5"/>
        <v>710</v>
      </c>
    </row>
    <row r="43" spans="1:8">
      <c r="A43" s="34">
        <v>4</v>
      </c>
      <c r="B43" s="32"/>
      <c r="C43" s="33">
        <v>138.03</v>
      </c>
      <c r="D43" s="33">
        <v>140</v>
      </c>
      <c r="E43" s="33">
        <v>142</v>
      </c>
      <c r="F43" s="17">
        <f t="shared" si="3"/>
        <v>552.12</v>
      </c>
      <c r="G43" s="17">
        <f t="shared" si="4"/>
        <v>560</v>
      </c>
      <c r="H43" s="17">
        <f t="shared" si="5"/>
        <v>568</v>
      </c>
    </row>
    <row r="44" spans="1:8">
      <c r="A44" s="34">
        <v>10</v>
      </c>
      <c r="B44" s="32"/>
      <c r="C44" s="33">
        <v>138.03</v>
      </c>
      <c r="D44" s="33">
        <v>139</v>
      </c>
      <c r="E44" s="33">
        <v>142</v>
      </c>
      <c r="F44" s="17">
        <f t="shared" si="3"/>
        <v>1380.3</v>
      </c>
      <c r="G44" s="17">
        <f t="shared" si="4"/>
        <v>1390</v>
      </c>
      <c r="H44" s="17">
        <f t="shared" si="5"/>
        <v>1420</v>
      </c>
    </row>
    <row r="45" spans="1:8">
      <c r="A45" s="38">
        <v>5</v>
      </c>
      <c r="B45" s="32"/>
      <c r="C45" s="33">
        <v>138.03</v>
      </c>
      <c r="D45" s="33">
        <v>139</v>
      </c>
      <c r="E45" s="33">
        <v>142</v>
      </c>
      <c r="F45" s="17">
        <f t="shared" si="3"/>
        <v>690.15</v>
      </c>
      <c r="G45" s="17">
        <f t="shared" si="4"/>
        <v>695</v>
      </c>
      <c r="H45" s="17">
        <f t="shared" si="5"/>
        <v>710</v>
      </c>
    </row>
    <row r="46" spans="1:8">
      <c r="A46" s="38">
        <v>10</v>
      </c>
      <c r="B46" s="32"/>
      <c r="C46" s="33">
        <v>277.13</v>
      </c>
      <c r="D46" s="33">
        <v>299</v>
      </c>
      <c r="E46" s="33">
        <v>320</v>
      </c>
      <c r="F46" s="17">
        <f t="shared" si="3"/>
        <v>2771.3</v>
      </c>
      <c r="G46" s="17">
        <f t="shared" si="4"/>
        <v>2990</v>
      </c>
      <c r="H46" s="17">
        <f t="shared" si="5"/>
        <v>3200</v>
      </c>
    </row>
    <row r="47" spans="1:8">
      <c r="F47" s="17">
        <f>SUM(F38:F46)</f>
        <v>8844.619999999999</v>
      </c>
      <c r="G47" s="17">
        <f>SUM(G38:G46)</f>
        <v>9135</v>
      </c>
      <c r="H47" s="17">
        <f>SUM(H38:H46)</f>
        <v>9448</v>
      </c>
    </row>
  </sheetData>
  <mergeCells count="24">
    <mergeCell ref="A30:B30"/>
    <mergeCell ref="J31:K31"/>
    <mergeCell ref="J32:K32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7:K29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J15" sqref="A1:J15"/>
    </sheetView>
  </sheetViews>
  <sheetFormatPr defaultRowHeight="15"/>
  <cols>
    <col min="1" max="1" width="13.42578125" customWidth="1"/>
  </cols>
  <sheetData>
    <row r="1" spans="1:5">
      <c r="A1" s="34"/>
      <c r="B1" s="23"/>
      <c r="C1" s="24"/>
      <c r="D1" s="24"/>
      <c r="E1" s="24"/>
    </row>
    <row r="2" spans="1:5">
      <c r="A2" s="34"/>
      <c r="B2" s="32"/>
      <c r="C2" s="33"/>
      <c r="D2" s="33"/>
      <c r="E2" s="33"/>
    </row>
    <row r="3" spans="1:5">
      <c r="A3" s="34"/>
      <c r="B3" s="32"/>
      <c r="C3" s="33"/>
      <c r="D3" s="33"/>
      <c r="E3" s="33"/>
    </row>
    <row r="4" spans="1:5">
      <c r="A4" s="34"/>
      <c r="B4" s="32"/>
      <c r="C4" s="33"/>
      <c r="D4" s="33"/>
      <c r="E4" s="33"/>
    </row>
    <row r="5" spans="1:5">
      <c r="A5" s="34"/>
      <c r="B5" s="32"/>
      <c r="C5" s="33"/>
      <c r="D5" s="33"/>
      <c r="E5" s="33"/>
    </row>
    <row r="6" spans="1:5">
      <c r="A6" s="34"/>
      <c r="B6" s="32"/>
      <c r="C6" s="33"/>
      <c r="D6" s="33"/>
      <c r="E6" s="33"/>
    </row>
    <row r="7" spans="1:5">
      <c r="A7" s="34"/>
      <c r="B7" s="32"/>
      <c r="C7" s="33"/>
      <c r="D7" s="33"/>
      <c r="E7" s="33"/>
    </row>
    <row r="8" spans="1:5">
      <c r="A8" s="34"/>
      <c r="B8" s="32"/>
      <c r="C8" s="33"/>
      <c r="D8" s="33"/>
      <c r="E8" s="33"/>
    </row>
    <row r="9" spans="1:5">
      <c r="A9" s="34"/>
      <c r="B9" s="32"/>
      <c r="C9" s="33"/>
      <c r="D9" s="33"/>
      <c r="E9" s="33"/>
    </row>
    <row r="10" spans="1:5">
      <c r="A10" s="34"/>
      <c r="B10" s="32"/>
      <c r="C10" s="33"/>
      <c r="D10" s="33"/>
      <c r="E10" s="33"/>
    </row>
    <row r="11" spans="1:5">
      <c r="A11" s="34"/>
      <c r="B11" s="32"/>
      <c r="C11" s="33"/>
      <c r="D11" s="33"/>
      <c r="E11" s="33"/>
    </row>
    <row r="12" spans="1:5">
      <c r="A12" s="34"/>
      <c r="B12" s="32"/>
      <c r="C12" s="33"/>
      <c r="D12" s="33"/>
      <c r="E12" s="33"/>
    </row>
    <row r="13" spans="1:5">
      <c r="A13" s="34"/>
      <c r="B13" s="32"/>
      <c r="C13" s="33"/>
      <c r="D13" s="33"/>
      <c r="E13" s="33"/>
    </row>
    <row r="14" spans="1:5">
      <c r="A14" s="34"/>
      <c r="B14" s="32"/>
      <c r="C14" s="33"/>
      <c r="D14" s="33"/>
      <c r="E14" s="3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2026-07-02T09:41:07Z</dcterms:modified>
</cp:coreProperties>
</file>