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23256" windowHeight="12372"/>
  </bookViews>
  <sheets>
    <sheet name="НМЦК" sheetId="1" r:id="rId1"/>
  </sheets>
  <definedNames>
    <definedName name="_xlnm._FilterDatabase" localSheetId="0" hidden="1">НМЦК!$A$11:$G$14</definedName>
    <definedName name="_xlnm.Print_Area" localSheetId="0">НМЦК!$A$1:$I$19</definedName>
  </definedNames>
  <calcPr calcId="144525"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1" l="1"/>
  <c r="I13" i="1" l="1"/>
  <c r="I14" i="1" s="1"/>
</calcChain>
</file>

<file path=xl/sharedStrings.xml><?xml version="1.0" encoding="utf-8"?>
<sst xmlns="http://schemas.openxmlformats.org/spreadsheetml/2006/main" count="26" uniqueCount="26">
  <si>
    <t>ИТОГО начальная (максимальная) цена Контракта составляет:</t>
  </si>
  <si>
    <t>№                                         п/п</t>
  </si>
  <si>
    <t xml:space="preserve">Наименование
товара (работы, услуги)
</t>
  </si>
  <si>
    <t>Цена единицы товара (работы, услуги), руб.</t>
  </si>
  <si>
    <t xml:space="preserve">
на выполнение работ по развитию автоматизированной информационной системы ФНС России (АИС «Налог-3») (четвертая очередь)</t>
  </si>
  <si>
    <t>ОБОСНОВАНИЕ НАЧАЛЬНОЙ (МАКСИМАЛЬНОЙ) ЦЕНЫ КОНТРАКТА</t>
  </si>
  <si>
    <t>Используемый метод определения начальной (максимальной) цены Контракта</t>
  </si>
  <si>
    <t>Количество (объем)</t>
  </si>
  <si>
    <t>Порядок применения официального курса иностранной валюты к рублю Российской Федерации не устанавливается.</t>
  </si>
  <si>
    <t>Ед.                               изм.</t>
  </si>
  <si>
    <t xml:space="preserve">Общая
цена товара (работы, услуги),
руб.
</t>
  </si>
  <si>
    <t xml:space="preserve">Начальная цена единицы товара (работы, услуги),
руб.
</t>
  </si>
  <si>
    <t>Средняя цена единицы/</t>
  </si>
  <si>
    <t>Средняя общая цена/</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</si>
  <si>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t>
  </si>
  <si>
    <t>Информация о валюте, используемой для формирования цены Контракта и расчетов с поставщиком (подрядчиком, исполнителем)</t>
  </si>
  <si>
    <t>Российский рубль.</t>
  </si>
  <si>
    <t>Примечание: начальная (максимальная) цена Контракта сформирована с учетом НДС по ставке 22%.</t>
  </si>
  <si>
    <t>OS2001X8618DIG000WS01-SO12 – 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</si>
  <si>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шт</t>
  </si>
  <si>
    <t>Источник получения информации №1, коммерческое предложение вх. №12091 от 12.08.2026</t>
  </si>
  <si>
    <t>Источник получения информации №2, коммерческое предложение вх. №12092 от 12.08.2026</t>
  </si>
  <si>
    <t>Источник получения информации №3, коммерческое предложение вх. №12176 от 13.08.2026</t>
  </si>
  <si>
    <t>Начальная (максимальная) цена контракта составляет 21 900,00 (Двадцать одна тысяча девятьсот) рублей 00 копеек.</t>
  </si>
  <si>
    <t>Наименование объекта закупки: Предоставление права использования операционной системы  специального назначения «Astra Linux Special Edition 1.7» уровень защищенности «Усиленный» («Воронеж») для рабочей станции.</t>
  </si>
  <si>
    <t>Метод сопоставимых рыночных цен (анализа рынка).
Для определения начальной (максимальной) цены Контракта методом сопоставимых рыночных цен Заказчиком направлялись запросы потенциальным поставщикам (исполнителям, подрядчикам), обладающим опытом поставки соответстующего товара (оказания соответствующих услуг), о предоставлении ими ценовой информации о товаре (услуге). Полученная информация от потенциальных поставщиков (исполнителей, подрядчиков) приведена ниже в Таблице.</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</si>
</sst>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theme="1"/>
      <name val="Calibri"/>
      <family val="2"/>
      <charset val="204"/>
      <scheme val="minor"/>
    </font>
    <font>
      <b/>
      <sz val="13"/>
      <color theme="1"/>
      <name val="Times New Roman"/>
      <family val="1"/>
      <charset val="204"/>
    </font>
    <font>
      <sz val="12"/>
      <name val="Times New Roman"/>
      <family val="1"/>
      <charset val="204"/>
    </font>
    <font>
      <sz val="11"/>
      <name val="Calibri"/>
      <family val="2"/>
      <charset val="204"/>
      <scheme val="minor"/>
    </font>
    <font>
      <b/>
      <sz val="12"/>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0" fillId="0" borderId="0" xfId="0" applyFill="1"/>
    <xf numFmtId="49" fontId="0" fillId="0" borderId="0" xfId="0" applyNumberFormat="1" applyFill="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49" fontId="1" fillId="0" borderId="8" xfId="0" applyNumberFormat="1" applyFont="1" applyBorder="1" applyAlignment="1">
      <alignment horizontal="center" vertical="center"/>
    </xf>
    <xf numFmtId="0" fontId="3" fillId="0" borderId="0" xfId="0" applyFont="1" applyFill="1"/>
    <xf numFmtId="0" fontId="0" fillId="0" borderId="0" xfId="0" applyFill="1" applyAlignment="1">
      <alignment horizontal="center"/>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1" fillId="0" borderId="0" xfId="0" applyFont="1" applyAlignment="1">
      <alignment horizontal="right" vertical="center"/>
    </xf>
    <xf numFmtId="0" fontId="6" fillId="0" borderId="0" xfId="0" applyFont="1" applyFill="1"/>
    <xf numFmtId="0" fontId="7" fillId="0" borderId="4" xfId="0" applyFont="1" applyFill="1" applyBorder="1" applyAlignment="1">
      <alignment horizontal="center" vertical="top" wrapText="1"/>
    </xf>
    <xf numFmtId="0" fontId="7" fillId="0" borderId="2" xfId="0" applyFont="1" applyFill="1" applyBorder="1" applyAlignment="1">
      <alignment horizontal="center" vertical="top" wrapText="1"/>
    </xf>
    <xf numFmtId="0" fontId="7" fillId="4" borderId="4" xfId="0" applyFont="1" applyFill="1" applyBorder="1" applyAlignment="1">
      <alignment horizontal="center" wrapText="1"/>
    </xf>
    <xf numFmtId="0" fontId="7" fillId="4" borderId="2" xfId="0" applyFont="1" applyFill="1" applyBorder="1" applyAlignment="1">
      <alignment horizontal="center" wrapText="1"/>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4" fontId="7" fillId="2" borderId="1" xfId="0" applyNumberFormat="1" applyFont="1" applyFill="1" applyBorder="1" applyAlignment="1">
      <alignment horizontal="right" vertical="center"/>
    </xf>
    <xf numFmtId="0" fontId="7" fillId="4"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0" xfId="0" applyFont="1" applyFill="1"/>
    <xf numFmtId="0" fontId="1" fillId="2" borderId="0" xfId="0" applyFont="1" applyFill="1"/>
    <xf numFmtId="0" fontId="1" fillId="2" borderId="0" xfId="0" applyFont="1" applyFill="1" applyAlignment="1">
      <alignment horizontal="center"/>
    </xf>
    <xf numFmtId="0" fontId="0" fillId="2" borderId="0" xfId="0" applyFill="1"/>
    <xf numFmtId="4" fontId="1" fillId="2" borderId="0" xfId="0" applyNumberFormat="1" applyFont="1" applyFill="1"/>
    <xf numFmtId="0" fontId="1" fillId="2" borderId="0" xfId="0" applyFont="1" applyFill="1" applyAlignment="1">
      <alignment wrapText="1"/>
    </xf>
    <xf numFmtId="4" fontId="0" fillId="0" borderId="0" xfId="0" applyNumberFormat="1" applyFill="1"/>
    <xf numFmtId="0" fontId="7" fillId="3" borderId="6" xfId="0" applyFont="1" applyFill="1" applyBorder="1" applyAlignment="1">
      <alignment horizontal="center" vertical="center" wrapText="1"/>
    </xf>
    <xf numFmtId="4" fontId="5" fillId="2" borderId="12" xfId="0" applyNumberFormat="1" applyFont="1" applyFill="1" applyBorder="1" applyAlignment="1">
      <alignment horizontal="center" vertical="center" wrapText="1"/>
    </xf>
    <xf numFmtId="4" fontId="5" fillId="2" borderId="10"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 xfId="0" applyNumberFormat="1" applyFont="1" applyFill="1" applyBorder="1" applyAlignment="1">
      <alignment horizontal="right" vertical="center"/>
    </xf>
    <xf numFmtId="0" fontId="5" fillId="2" borderId="0" xfId="0" applyFont="1" applyFill="1"/>
    <xf numFmtId="0" fontId="5" fillId="2" borderId="0" xfId="0" applyFont="1" applyFill="1" applyAlignment="1">
      <alignment horizontal="center"/>
    </xf>
    <xf numFmtId="49" fontId="1" fillId="3" borderId="3" xfId="0" applyNumberFormat="1" applyFont="1" applyFill="1" applyBorder="1" applyAlignment="1">
      <alignment horizontal="left" vertical="center" wrapText="1"/>
    </xf>
    <xf numFmtId="0" fontId="1" fillId="3" borderId="6" xfId="0" applyFont="1" applyFill="1" applyBorder="1" applyAlignment="1">
      <alignment horizontal="left" vertical="center" wrapText="1"/>
    </xf>
    <xf numFmtId="49" fontId="4" fillId="0" borderId="0" xfId="0" applyNumberFormat="1" applyFont="1" applyFill="1" applyAlignment="1">
      <alignment horizontal="center" vertical="center" wrapText="1"/>
    </xf>
    <xf numFmtId="0" fontId="4" fillId="0" borderId="0" xfId="0" applyFont="1" applyAlignment="1">
      <alignment wrapText="1"/>
    </xf>
    <xf numFmtId="49" fontId="7" fillId="0" borderId="0" xfId="0" applyNumberFormat="1" applyFont="1" applyFill="1" applyAlignment="1">
      <alignment horizontal="center" vertical="center" wrapText="1"/>
    </xf>
    <xf numFmtId="0" fontId="6" fillId="0" borderId="0" xfId="0" applyFont="1" applyAlignment="1">
      <alignment wrapText="1"/>
    </xf>
    <xf numFmtId="0" fontId="2" fillId="0" borderId="0" xfId="0" applyFont="1" applyBorder="1" applyAlignment="1">
      <alignment horizontal="center" vertical="center" wrapText="1"/>
    </xf>
    <xf numFmtId="0" fontId="3" fillId="0" borderId="0" xfId="0" applyFont="1" applyAlignment="1"/>
    <xf numFmtId="49" fontId="7" fillId="2" borderId="9" xfId="0" applyNumberFormat="1" applyFont="1" applyFill="1" applyBorder="1" applyAlignment="1">
      <alignment horizontal="right" vertical="center" wrapText="1"/>
    </xf>
    <xf numFmtId="0" fontId="5" fillId="2" borderId="9" xfId="0" applyFont="1" applyFill="1" applyBorder="1" applyAlignment="1"/>
    <xf numFmtId="0" fontId="2" fillId="3" borderId="5" xfId="0" applyFont="1" applyFill="1" applyBorder="1" applyAlignment="1">
      <alignment horizontal="center" vertical="center"/>
    </xf>
    <xf numFmtId="0" fontId="0" fillId="3" borderId="5" xfId="0" applyFill="1" applyBorder="1" applyAlignment="1">
      <alignment horizontal="center" vertical="center"/>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wrapText="1"/>
    </xf>
    <xf numFmtId="0" fontId="1" fillId="0" borderId="6" xfId="0" applyFont="1" applyBorder="1" applyAlignment="1">
      <alignment horizontal="left" wrapText="1"/>
    </xf>
    <xf numFmtId="0" fontId="5" fillId="0" borderId="3" xfId="0" applyFont="1" applyBorder="1" applyAlignment="1">
      <alignment horizontal="left" vertical="center" wrapText="1"/>
    </xf>
    <xf numFmtId="0" fontId="5" fillId="0" borderId="5" xfId="0" applyFont="1" applyBorder="1" applyAlignment="1">
      <alignment horizontal="left" wrapText="1"/>
    </xf>
    <xf numFmtId="0" fontId="5" fillId="0" borderId="6"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tabSelected="1" topLeftCell="A10" zoomScale="85" zoomScaleNormal="85" workbookViewId="0">
      <selection activeCell="K9" sqref="K9"/>
    </sheetView>
  </sheetViews>
  <sheetFormatPr defaultColWidth="9.109375" defaultRowHeight="14.4" x14ac:dyDescent="0.3"/>
  <cols>
    <col min="1" max="1" width="6.33203125" style="2" customWidth="1"/>
    <col min="2" max="2" width="56.6640625" style="1" customWidth="1"/>
    <col min="3" max="3" width="8.33203125" style="7" customWidth="1"/>
    <col min="4" max="4" width="15.5546875" style="1" customWidth="1"/>
    <col min="5" max="5" width="21.33203125" style="1" customWidth="1"/>
    <col min="6" max="6" width="21.109375" style="1" customWidth="1"/>
    <col min="7" max="8" width="21.44140625" style="1" customWidth="1"/>
    <col min="9" max="9" width="27.88671875" style="1" customWidth="1"/>
    <col min="10" max="16384" width="9.109375" style="1"/>
  </cols>
  <sheetData>
    <row r="1" spans="1:9" ht="15.6" x14ac:dyDescent="0.3">
      <c r="I1" s="10"/>
    </row>
    <row r="2" spans="1:9" ht="15.6" x14ac:dyDescent="0.3">
      <c r="I2" s="10"/>
    </row>
    <row r="3" spans="1:9" ht="15.6" x14ac:dyDescent="0.3">
      <c r="I3" s="10"/>
    </row>
    <row r="4" spans="1:9" s="6" customFormat="1" ht="23.25" customHeight="1" x14ac:dyDescent="0.3">
      <c r="A4" s="44" t="s">
        <v>5</v>
      </c>
      <c r="B4" s="45"/>
      <c r="C4" s="45"/>
      <c r="D4" s="45"/>
      <c r="E4" s="45"/>
      <c r="F4" s="45"/>
      <c r="G4" s="45"/>
      <c r="H4" s="45"/>
      <c r="I4" s="45"/>
    </row>
    <row r="5" spans="1:9" s="6" customFormat="1" ht="29.4" customHeight="1" x14ac:dyDescent="0.3">
      <c r="A5" s="46" t="s">
        <v>24</v>
      </c>
      <c r="B5" s="47"/>
      <c r="C5" s="47"/>
      <c r="D5" s="47"/>
      <c r="E5" s="47"/>
      <c r="F5" s="47"/>
      <c r="G5" s="47"/>
      <c r="H5" s="47"/>
      <c r="I5" s="47"/>
    </row>
    <row r="6" spans="1:9" s="6" customFormat="1" ht="15" customHeight="1" thickBot="1" x14ac:dyDescent="0.35">
      <c r="A6" s="48" t="s">
        <v>4</v>
      </c>
      <c r="B6" s="49"/>
      <c r="C6" s="49"/>
      <c r="D6" s="49"/>
      <c r="E6" s="49"/>
      <c r="F6" s="49"/>
      <c r="G6" s="49"/>
      <c r="H6" s="49"/>
      <c r="I6" s="49"/>
    </row>
    <row r="7" spans="1:9" ht="57.75" customHeight="1" thickBot="1" x14ac:dyDescent="0.35">
      <c r="A7" s="42" t="s">
        <v>15</v>
      </c>
      <c r="B7" s="43"/>
      <c r="C7" s="55" t="s">
        <v>16</v>
      </c>
      <c r="D7" s="56"/>
      <c r="E7" s="56"/>
      <c r="F7" s="56"/>
      <c r="G7" s="56"/>
      <c r="H7" s="56"/>
      <c r="I7" s="57"/>
    </row>
    <row r="8" spans="1:9" ht="65.099999999999994" customHeight="1" thickBot="1" x14ac:dyDescent="0.35">
      <c r="A8" s="42" t="s">
        <v>14</v>
      </c>
      <c r="B8" s="54"/>
      <c r="C8" s="55" t="s">
        <v>8</v>
      </c>
      <c r="D8" s="56"/>
      <c r="E8" s="56"/>
      <c r="F8" s="56"/>
      <c r="G8" s="56"/>
      <c r="H8" s="56"/>
      <c r="I8" s="57"/>
    </row>
    <row r="9" spans="1:9" ht="79.8" customHeight="1" thickBot="1" x14ac:dyDescent="0.35">
      <c r="A9" s="42" t="s">
        <v>6</v>
      </c>
      <c r="B9" s="43"/>
      <c r="C9" s="58" t="s">
        <v>25</v>
      </c>
      <c r="D9" s="59"/>
      <c r="E9" s="59"/>
      <c r="F9" s="59"/>
      <c r="G9" s="59"/>
      <c r="H9" s="59"/>
      <c r="I9" s="60"/>
    </row>
    <row r="10" spans="1:9" ht="38.25" customHeight="1" thickBot="1" x14ac:dyDescent="0.35">
      <c r="A10" s="5"/>
      <c r="B10" s="4"/>
      <c r="C10" s="4"/>
      <c r="D10" s="3"/>
      <c r="E10" s="52" t="s">
        <v>3</v>
      </c>
      <c r="F10" s="53"/>
      <c r="G10" s="53"/>
      <c r="H10" s="9" t="s">
        <v>12</v>
      </c>
      <c r="I10" s="8" t="s">
        <v>13</v>
      </c>
    </row>
    <row r="11" spans="1:9" s="11" customFormat="1" ht="112.2" customHeight="1" thickBot="1" x14ac:dyDescent="0.35">
      <c r="A11" s="18" t="s">
        <v>1</v>
      </c>
      <c r="B11" s="19" t="s">
        <v>2</v>
      </c>
      <c r="C11" s="19" t="s">
        <v>9</v>
      </c>
      <c r="D11" s="20" t="s">
        <v>7</v>
      </c>
      <c r="E11" s="35" t="s">
        <v>20</v>
      </c>
      <c r="F11" s="35" t="s">
        <v>21</v>
      </c>
      <c r="G11" s="35" t="s">
        <v>22</v>
      </c>
      <c r="H11" s="12" t="s">
        <v>11</v>
      </c>
      <c r="I11" s="13" t="s">
        <v>10</v>
      </c>
    </row>
    <row r="12" spans="1:9" s="11" customFormat="1" ht="16.2" thickBot="1" x14ac:dyDescent="0.35">
      <c r="A12" s="21">
        <v>1</v>
      </c>
      <c r="B12" s="22">
        <v>2</v>
      </c>
      <c r="C12" s="22">
        <v>3</v>
      </c>
      <c r="D12" s="23">
        <v>4</v>
      </c>
      <c r="E12" s="25">
        <v>5</v>
      </c>
      <c r="F12" s="23">
        <v>6</v>
      </c>
      <c r="G12" s="25">
        <v>7</v>
      </c>
      <c r="H12" s="14">
        <v>8</v>
      </c>
      <c r="I12" s="15">
        <v>9</v>
      </c>
    </row>
    <row r="13" spans="1:9" s="28" customFormat="1" ht="134.4" customHeight="1" thickBot="1" x14ac:dyDescent="0.35">
      <c r="A13" s="16">
        <v>1</v>
      </c>
      <c r="B13" s="27" t="s">
        <v>18</v>
      </c>
      <c r="C13" s="17" t="s">
        <v>19</v>
      </c>
      <c r="D13" s="26">
        <v>1</v>
      </c>
      <c r="E13" s="36">
        <v>21900</v>
      </c>
      <c r="F13" s="37">
        <v>21900</v>
      </c>
      <c r="G13" s="38">
        <v>21900</v>
      </c>
      <c r="H13" s="39">
        <f t="shared" ref="H13" si="0">ROUND((E13+F13+G13)/3,2)</f>
        <v>21900</v>
      </c>
      <c r="I13" s="24">
        <f>D13*H13</f>
        <v>21900</v>
      </c>
    </row>
    <row r="14" spans="1:9" s="28" customFormat="1" ht="16.2" thickBot="1" x14ac:dyDescent="0.35">
      <c r="A14" s="50" t="s">
        <v>0</v>
      </c>
      <c r="B14" s="50"/>
      <c r="C14" s="51"/>
      <c r="D14" s="51"/>
      <c r="E14" s="51"/>
      <c r="F14" s="51"/>
      <c r="G14" s="51"/>
      <c r="H14" s="51"/>
      <c r="I14" s="24">
        <f>SUM(I13:I13)</f>
        <v>21900</v>
      </c>
    </row>
    <row r="15" spans="1:9" s="31" customFormat="1" ht="15.6" x14ac:dyDescent="0.3">
      <c r="A15" s="29"/>
      <c r="B15" s="29"/>
      <c r="C15" s="30"/>
      <c r="D15" s="29"/>
      <c r="E15" s="29"/>
      <c r="F15" s="29"/>
      <c r="G15" s="29"/>
    </row>
    <row r="16" spans="1:9" s="28" customFormat="1" ht="15.6" x14ac:dyDescent="0.3">
      <c r="A16" s="40" t="s">
        <v>23</v>
      </c>
      <c r="B16" s="40"/>
      <c r="C16" s="41"/>
      <c r="D16" s="40"/>
      <c r="E16" s="40"/>
      <c r="F16" s="40"/>
      <c r="G16" s="40"/>
    </row>
    <row r="17" spans="1:9" s="31" customFormat="1" ht="15.6" x14ac:dyDescent="0.3">
      <c r="A17" s="29"/>
      <c r="B17" s="29"/>
      <c r="C17" s="30"/>
      <c r="D17" s="29"/>
      <c r="E17" s="29"/>
      <c r="F17" s="29"/>
      <c r="G17" s="29"/>
    </row>
    <row r="18" spans="1:9" s="33" customFormat="1" ht="15.6" x14ac:dyDescent="0.3">
      <c r="A18" s="29" t="s">
        <v>17</v>
      </c>
      <c r="B18" s="29"/>
      <c r="C18" s="30"/>
      <c r="D18" s="29"/>
      <c r="E18" s="29"/>
      <c r="F18" s="32"/>
      <c r="G18" s="32"/>
      <c r="H18" s="32"/>
    </row>
    <row r="19" spans="1:9" s="33" customFormat="1" ht="15.6" x14ac:dyDescent="0.3">
      <c r="A19" s="29"/>
      <c r="B19" s="29"/>
      <c r="C19" s="30"/>
      <c r="D19" s="29"/>
      <c r="E19" s="29"/>
      <c r="F19" s="32"/>
      <c r="G19" s="32"/>
      <c r="H19" s="32"/>
    </row>
    <row r="22" spans="1:9" x14ac:dyDescent="0.3">
      <c r="I22" s="34"/>
    </row>
  </sheetData>
  <mergeCells count="11">
    <mergeCell ref="A9:B9"/>
    <mergeCell ref="A4:I4"/>
    <mergeCell ref="A5:I5"/>
    <mergeCell ref="A6:I6"/>
    <mergeCell ref="A14:H14"/>
    <mergeCell ref="E10:G10"/>
    <mergeCell ref="A8:B8"/>
    <mergeCell ref="C8:I8"/>
    <mergeCell ref="C7:I7"/>
    <mergeCell ref="A7:B7"/>
    <mergeCell ref="C9:I9"/>
  </mergeCells>
  <pageMargins left="0.31496062992125984" right="0.31496062992125984" top="0.74803149606299213" bottom="0.35433070866141736" header="0.31496062992125984" footer="0.31496062992125984"/>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НМЦК</vt:lpstr>
      <vt:lpstr>НМЦК!Область_печати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Стрельцов Алексей Викторович</dc:creator>
  <cp:lastModifiedBy>inet</cp:lastModifiedBy>
  <cp:lastPrinted>2023-02-13T08:49:55Z</cp:lastPrinted>
  <dcterms:created xsi:type="dcterms:W3CDTF">2020-10-22T09:54:47Z</dcterms:created>
  <dcterms:modified xsi:type="dcterms:W3CDTF">2026-08-24T02:05:09Z</dcterms:modified>
</cp:coreProperties>
</file>