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Вытяжной шкаф - ПФО (НЦМУ) 318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iterateDelta="1E-4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<sst xmlns="http://schemas.openxmlformats.org/spreadsheetml/2006/main" count="40" uniqueCount="38">
  <si>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</si>
  <si>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</si>
  <si>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</si>
  <si>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</si>
  <si>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</si>
  <si>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</si>
  <si>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</si>
  <si>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</si>
  <si>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</si>
  <si>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</si>
  <si>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</si>
  <si>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</si>
  <si>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</si>
  <si>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</si>
  <si>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</si>
  <si>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</si>
  <si>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</si>
  <si>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</si>
  <si>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</si>
  <si>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</si>
  <si>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</si>
  <si>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</si>
  <si>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</si>
  <si>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</si>
  <si>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</si>
  <si>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</si>
  <si>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</si>
  <si>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</si>
  <si>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</si>
  <si>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</si>
  <si>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</si>
  <si>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</si>
  <si>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</si>
  <si>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</si>
  <si>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</si>
  <si>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</si>
  <si>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Поставка вытяжного шкафа ЛАБ-PRO ШВМ 120.74.230 РР для мытья лабораторной посуды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</si>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</sst>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19" zoomScale="85" zoomScaleNormal="85" workbookViewId="0">
      <selection activeCell="G27" sqref="G27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6" customHeight="1" x14ac:dyDescent="0.2">
      <c r="A2" s="44" t="s">
        <v>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6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35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4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11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10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9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8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6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8" t="s">
        <v>15</v>
      </c>
      <c r="C18" s="48" t="s">
        <v>1</v>
      </c>
      <c r="D18" s="48" t="s">
        <v>16</v>
      </c>
      <c r="E18" s="53" t="s">
        <v>17</v>
      </c>
      <c r="F18" s="53"/>
      <c r="G18" s="53"/>
      <c r="H18" s="40" t="s">
        <v>18</v>
      </c>
      <c r="I18" s="40"/>
      <c r="J18" s="40"/>
      <c r="K18" s="41" t="s">
        <v>19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60" x14ac:dyDescent="0.2">
      <c r="A20" s="26">
        <v>1</v>
      </c>
      <c r="B20" s="11" t="s">
        <v>36</v>
      </c>
      <c r="C20" s="17" t="s">
        <v>37</v>
      </c>
      <c r="D20" s="18">
        <v>1</v>
      </c>
      <c r="E20" s="27">
        <v>437163</v>
      </c>
      <c r="F20" s="27">
        <v>498365.83</v>
      </c>
      <c r="G20" s="27">
        <v>502737.45</v>
      </c>
      <c r="H20" s="19">
        <f>AVERAGE(E20:G20)</f>
        <v>479422.09333333332</v>
      </c>
      <c r="I20" s="20">
        <f>SQRT(((SUM((POWER(E20-H20,2)),(POWER(F20-H20,2)),(POWER(G20-H20,2)))/(COLUMNS(E20:G20)-1))))</f>
        <v>36662.664829123292</v>
      </c>
      <c r="J20" s="20">
        <f>I20/H20*100</f>
        <v>7.6472622640760157</v>
      </c>
      <c r="K20" s="21">
        <f>((D20/3)*(SUM(E20:G20)))</f>
        <v>479422.09333333332</v>
      </c>
      <c r="L20" s="22">
        <f>K20/D20</f>
        <v>479422.09333333332</v>
      </c>
      <c r="M20" s="21">
        <f>ROUND(L20,2)</f>
        <v>479422.09</v>
      </c>
      <c r="N20" s="21">
        <f>M20*D20</f>
        <v>479422.09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34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479422.09333333332</v>
      </c>
      <c r="L22" s="25"/>
      <c r="M22" s="25"/>
      <c r="N22" s="24">
        <f>SUM(N20:N20)</f>
        <v>479422.09</v>
      </c>
      <c r="O22" s="12"/>
    </row>
    <row r="23" spans="1:15" s="2" customFormat="1" ht="21.75" customHeight="1" x14ac:dyDescent="0.2">
      <c r="A23" s="55" t="s">
        <v>29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31</v>
      </c>
      <c r="D27" s="29" t="s">
        <v>32</v>
      </c>
      <c r="E27" s="39">
        <f>D20*E20</f>
        <v>437163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2026-08-31T06:50:56Z</dcterms:modified>
</cp:coreProperties>
</file>