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ПТО\СМЕТЫ\Ямныч\2024\Разное\ва\23.06\"/>
    </mc:Choice>
  </mc:AlternateContent>
  <xr:revisionPtr revIDLastSave="0" documentId="8_{30D5EA6E-37E7-4ECA-82DA-FF1B69696A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опия (2) 02-01-01 - Ведомость " sheetId="1" r:id="rId1"/>
  </sheets>
  <definedNames>
    <definedName name="_xlnm.Print_Titles" localSheetId="0">'Копия (2) 02-01-01 - Ведомость '!$5:$5</definedName>
    <definedName name="_xlnm.Print_Area" localSheetId="0">'Копия (2) 02-01-01 - Ведомость '!$A$1:$H$42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<sst xmlns="http://schemas.openxmlformats.org/spreadsheetml/2006/main" count="173" uniqueCount="91">
  <si>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</si>
  <si>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</si>
  <si>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</si>
  <si>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</si>
  <si>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</si>
  <si>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</si>
  <si>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</si>
  <si>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</si>
  <si>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Помещение оперблока 1-й этаж  (помещение 7-Н часть помещ. №50, 51, 52, 53, 54)</t>
  </si>
  <si>
    <t>Медгазы</t>
  </si>
  <si>
    <t>1</t>
  </si>
  <si>
    <t>Трубопровод из медных труб на номинальное давление до 2,5 МПа на эстакадах, кронштейнах и других специальных конструкциях, диаметр труб наружный: 18 мм</t>
  </si>
  <si>
    <t>м</t>
  </si>
  <si>
    <t xml:space="preserve">((2+80) / 100)*100 </t>
  </si>
  <si>
    <t xml:space="preserve">1 </t>
  </si>
  <si>
    <t>2</t>
  </si>
  <si>
    <t>Трубы медные отожженные (мягкие), универсальные, толщина стенки 1,0 мм, наружный диаметр 8 мм</t>
  </si>
  <si>
    <t xml:space="preserve"> </t>
  </si>
  <si>
    <t>3</t>
  </si>
  <si>
    <t>Трубы медные отожженные (мягкие), универсальные, толщина стенки 1,0 мм, наружный диаметр 10 мм</t>
  </si>
  <si>
    <t>4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</si>
  <si>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12 до 14 мм</t>
  </si>
  <si>
    <t>шт</t>
  </si>
  <si>
    <t>5</t>
  </si>
  <si>
    <t>Арматура фланцевая с ручным приводом или без привода водопроводная на номинальное давление до 4 МПа, номинальный диаметр: 15 мм</t>
  </si>
  <si>
    <t xml:space="preserve">4+2+2 </t>
  </si>
  <si>
    <t>6</t>
  </si>
  <si>
    <t>Отвод медный однораструбный 90°, номинальный диаметр 15 мм</t>
  </si>
  <si>
    <t>7</t>
  </si>
  <si>
    <t>Соединения универсальные разъемные с накидной гайкой, прямые, с внутренней и наружной резьбой, размер 1 1/2"</t>
  </si>
  <si>
    <t xml:space="preserve">(4 / 10)*10 </t>
  </si>
  <si>
    <t>8</t>
  </si>
  <si>
    <t>Тройники медные универсальные с наружной резьбой, размер резьбы 1/2"</t>
  </si>
  <si>
    <t xml:space="preserve">(2 / 10)*10 </t>
  </si>
  <si>
    <t>9</t>
  </si>
  <si>
    <t>Кран шаровой латунный с наружной резьбой, с патрубком для присоединения шланга, номинальное давление 1,0 МПа, номинальный диаметр 15 мм</t>
  </si>
  <si>
    <t>10</t>
  </si>
  <si>
    <t>Бобышки, штуцеры на номинальное давление: до 10 МПа</t>
  </si>
  <si>
    <t xml:space="preserve">(2 / 100)*100 </t>
  </si>
  <si>
    <t>11</t>
  </si>
  <si>
    <t>Штуцер Fubag для соединения 8 мм с обжимным кольцом (180161 B)</t>
  </si>
  <si>
    <t>12</t>
  </si>
  <si>
    <t>Обезжиривание поверхностей аппаратов и трубопроводов диаметром до 500 мм: уайт-спиритом</t>
  </si>
  <si>
    <t>м2</t>
  </si>
  <si>
    <t xml:space="preserve">((3,14*80*0,01+3,14*2*0,008) / 100)*100 </t>
  </si>
  <si>
    <t>13</t>
  </si>
  <si>
    <t>Сверление отверстий: в кирпичных стенах электроперфоратором диаметром до 20 мм, толщина стен 0,5 кирпича</t>
  </si>
  <si>
    <t>отверстий</t>
  </si>
  <si>
    <t xml:space="preserve">(4 / 100)*100 </t>
  </si>
  <si>
    <t>14</t>
  </si>
  <si>
    <t>Сверление отверстий: на каждые 0,5 кирпича толщины стен добавлять к норме 69-01-002-01</t>
  </si>
  <si>
    <t>15</t>
  </si>
  <si>
    <t>Установка закладных деталей весом: до 4 кг- монтаж гильз</t>
  </si>
  <si>
    <t>т</t>
  </si>
  <si>
    <t xml:space="preserve">0,888*4/1000 </t>
  </si>
  <si>
    <t>16</t>
  </si>
  <si>
    <t>Трубы стальные сварные оцинкованные водогазопроводные без резьбы, обыкновенные, номинальный диаметр 20 мм, толщина стенки 2,8 мм</t>
  </si>
  <si>
    <t>17</t>
  </si>
  <si>
    <t>Присоединение трубопровода номинальным давлением до 2,5 МПа к действующей магистрали, диаметр наружный присоединяемой трубы: 76 мм</t>
  </si>
  <si>
    <t>присоединение</t>
  </si>
  <si>
    <t>18</t>
  </si>
  <si>
    <t>Многоцелевой армированный шланг Cellfast 8.0х3.0 мм, 5 м 20-183</t>
  </si>
  <si>
    <t>19</t>
  </si>
  <si>
    <t>Полка кабельная, устанавливаемая на стойках, масса: свыше 0,7 до 0,9 кг-монтаж консоли медицинской</t>
  </si>
  <si>
    <t>20</t>
  </si>
  <si>
    <t>Консоль медицинская настенная КН-023-АльтН (система клапанная в корпусе с одним клапаном с угловым штекером) Кислород (немагнитная)</t>
  </si>
  <si>
    <t>21</t>
  </si>
  <si>
    <t>Консоль медицинская настенная КН-023-АльтН (система клапанная в корпусе с одним клапаном с угловым штекером) сжатый воздух (немагнитная)</t>
  </si>
  <si>
    <t>22</t>
  </si>
  <si>
    <t>Короба пластмассовые: шириной до 63 мм</t>
  </si>
  <si>
    <t>23</t>
  </si>
  <si>
    <t>Короб кабельный (кабель-канал) ПВХ с крышкой, размеры 60х40 мм</t>
  </si>
  <si>
    <t>24</t>
  </si>
  <si>
    <t>Установка декоративных накладок (обводов) для труб</t>
  </si>
  <si>
    <t xml:space="preserve">((7+6) / 100)*100 </t>
  </si>
  <si>
    <t>25</t>
  </si>
  <si>
    <t>Накладки (обводы) декоративные из ПВХ для труб номинальным диаметром 25 мм</t>
  </si>
  <si>
    <t xml:space="preserve">(13 / 100)*100 </t>
  </si>
  <si>
    <t>26</t>
  </si>
  <si>
    <t>Кронштейн для трубы диам..10 ММ</t>
  </si>
  <si>
    <t>27</t>
  </si>
  <si>
    <t>Герметизация проходов при вводе кабелей во взрывоопасные помещения уплотнительной массой</t>
  </si>
  <si>
    <t>28</t>
  </si>
  <si>
    <t>Визуальный и измерительный контроль сварных соединений трубопроводов, номинальный диаметр: до 25</t>
  </si>
  <si>
    <t>стык</t>
  </si>
  <si>
    <t>29</t>
  </si>
  <si>
    <t>Капиллярный контроль трубопроводов, номинальный диаметр: до 15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</si>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</sst>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50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9.75" customHeight="1" x14ac:dyDescent="0.25">
      <c r="A3" s="6"/>
    </row>
    <row r="4" spans="1:18" customFormat="1" ht="36" customHeight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1" t="s">
        <v>7</v>
      </c>
      <c r="H4" s="31"/>
    </row>
    <row r="5" spans="1:18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2">
        <v>7</v>
      </c>
      <c r="H5" s="33"/>
    </row>
    <row r="6" spans="1:18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Q6" s="11" t="s">
        <v>8</v>
      </c>
    </row>
    <row r="7" spans="1:18" customFormat="1" ht="15" x14ac:dyDescent="0.25">
      <c r="A7" s="35" t="s">
        <v>9</v>
      </c>
      <c r="B7" s="35"/>
      <c r="C7" s="35"/>
      <c r="D7" s="35"/>
      <c r="E7" s="35"/>
      <c r="F7" s="35"/>
      <c r="G7" s="35"/>
      <c r="H7" s="35"/>
      <c r="Q7" s="11"/>
      <c r="R7" s="12" t="s">
        <v>9</v>
      </c>
    </row>
    <row r="8" spans="1:18" customFormat="1" ht="45" x14ac:dyDescent="0.25">
      <c r="A8" s="13">
        <f>IF(J8&lt;&gt;"",COUNTA(J$1:J8),"")</f>
        <v>1</v>
      </c>
      <c r="B8" s="14" t="s">
        <v>10</v>
      </c>
      <c r="C8" s="15" t="s">
        <v>11</v>
      </c>
      <c r="D8" s="16" t="s">
        <v>12</v>
      </c>
      <c r="E8" s="17">
        <v>82</v>
      </c>
      <c r="F8" s="15"/>
      <c r="G8" s="17"/>
      <c r="H8" s="15" t="s">
        <v>13</v>
      </c>
      <c r="J8" s="2" t="s">
        <v>14</v>
      </c>
      <c r="Q8" s="11"/>
      <c r="R8" s="12"/>
    </row>
    <row r="9" spans="1:18" customFormat="1" ht="22.5" x14ac:dyDescent="0.25">
      <c r="A9" s="13">
        <f>IF(J9&lt;&gt;"",COUNTA(J$1:J9),"")</f>
        <v>2</v>
      </c>
      <c r="B9" s="14" t="s">
        <v>15</v>
      </c>
      <c r="C9" s="15" t="s">
        <v>16</v>
      </c>
      <c r="D9" s="16" t="s">
        <v>12</v>
      </c>
      <c r="E9" s="18">
        <v>2</v>
      </c>
      <c r="F9" s="15"/>
      <c r="G9" s="17"/>
      <c r="H9" s="15" t="s">
        <v>17</v>
      </c>
      <c r="J9" s="2" t="s">
        <v>14</v>
      </c>
      <c r="Q9" s="11"/>
      <c r="R9" s="12"/>
    </row>
    <row r="10" spans="1:18" customFormat="1" ht="22.5" x14ac:dyDescent="0.25">
      <c r="A10" s="13">
        <f>IF(J10&lt;&gt;"",COUNTA(J$1:J10),"")</f>
        <v>3</v>
      </c>
      <c r="B10" s="14" t="s">
        <v>18</v>
      </c>
      <c r="C10" s="15" t="s">
        <v>19</v>
      </c>
      <c r="D10" s="16" t="s">
        <v>12</v>
      </c>
      <c r="E10" s="18">
        <v>80</v>
      </c>
      <c r="F10" s="15"/>
      <c r="G10" s="17"/>
      <c r="H10" s="15" t="s">
        <v>17</v>
      </c>
      <c r="J10" s="2" t="s">
        <v>14</v>
      </c>
      <c r="Q10" s="11"/>
      <c r="R10" s="12"/>
    </row>
    <row r="11" spans="1:18" customFormat="1" ht="45" x14ac:dyDescent="0.25">
      <c r="A11" s="13">
        <f>IF(J11&lt;&gt;"",COUNTA(J$1:J11),"")</f>
        <v>4</v>
      </c>
      <c r="B11" s="14" t="s">
        <v>20</v>
      </c>
      <c r="C11" s="15" t="s">
        <v>21</v>
      </c>
      <c r="D11" s="16" t="s">
        <v>22</v>
      </c>
      <c r="E11" s="18">
        <v>4</v>
      </c>
      <c r="F11" s="15"/>
      <c r="G11" s="17"/>
      <c r="H11" s="15" t="s">
        <v>17</v>
      </c>
      <c r="J11" s="2" t="s">
        <v>14</v>
      </c>
      <c r="Q11" s="11"/>
      <c r="R11" s="12"/>
    </row>
    <row r="12" spans="1:18" customFormat="1" ht="33.75" x14ac:dyDescent="0.25">
      <c r="A12" s="13">
        <f>IF(J12&lt;&gt;"",COUNTA(J$1:J12),"")</f>
        <v>5</v>
      </c>
      <c r="B12" s="14" t="s">
        <v>23</v>
      </c>
      <c r="C12" s="15" t="s">
        <v>24</v>
      </c>
      <c r="D12" s="16" t="s">
        <v>22</v>
      </c>
      <c r="E12" s="18">
        <v>8</v>
      </c>
      <c r="F12" s="15"/>
      <c r="G12" s="17"/>
      <c r="H12" s="15" t="s">
        <v>25</v>
      </c>
      <c r="J12" s="2" t="s">
        <v>14</v>
      </c>
      <c r="Q12" s="11"/>
      <c r="R12" s="12"/>
    </row>
    <row r="13" spans="1:18" customFormat="1" ht="22.5" x14ac:dyDescent="0.25">
      <c r="A13" s="13">
        <f>IF(J13&lt;&gt;"",COUNTA(J$1:J13),"")</f>
        <v>6</v>
      </c>
      <c r="B13" s="14" t="s">
        <v>26</v>
      </c>
      <c r="C13" s="15" t="s">
        <v>27</v>
      </c>
      <c r="D13" s="16" t="s">
        <v>22</v>
      </c>
      <c r="E13" s="18">
        <v>15</v>
      </c>
      <c r="F13" s="15"/>
      <c r="G13" s="17"/>
      <c r="H13" s="15" t="s">
        <v>17</v>
      </c>
      <c r="J13" s="2" t="s">
        <v>14</v>
      </c>
      <c r="Q13" s="11"/>
      <c r="R13" s="12"/>
    </row>
    <row r="14" spans="1:18" customFormat="1" ht="33.75" x14ac:dyDescent="0.25">
      <c r="A14" s="13">
        <f>IF(J14&lt;&gt;"",COUNTA(J$1:J14),"")</f>
        <v>7</v>
      </c>
      <c r="B14" s="14" t="s">
        <v>28</v>
      </c>
      <c r="C14" s="15" t="s">
        <v>29</v>
      </c>
      <c r="D14" s="16" t="s">
        <v>22</v>
      </c>
      <c r="E14" s="17">
        <v>4</v>
      </c>
      <c r="F14" s="15"/>
      <c r="G14" s="17"/>
      <c r="H14" s="15" t="s">
        <v>30</v>
      </c>
      <c r="J14" s="2" t="s">
        <v>14</v>
      </c>
      <c r="Q14" s="11"/>
      <c r="R14" s="12"/>
    </row>
    <row r="15" spans="1:18" customFormat="1" ht="22.5" x14ac:dyDescent="0.25">
      <c r="A15" s="13">
        <f>IF(J15&lt;&gt;"",COUNTA(J$1:J15),"")</f>
        <v>8</v>
      </c>
      <c r="B15" s="14" t="s">
        <v>31</v>
      </c>
      <c r="C15" s="15" t="s">
        <v>32</v>
      </c>
      <c r="D15" s="16" t="s">
        <v>22</v>
      </c>
      <c r="E15" s="17">
        <v>2</v>
      </c>
      <c r="F15" s="15"/>
      <c r="G15" s="17"/>
      <c r="H15" s="15" t="s">
        <v>33</v>
      </c>
      <c r="J15" s="2" t="s">
        <v>14</v>
      </c>
      <c r="Q15" s="11"/>
      <c r="R15" s="12"/>
    </row>
    <row r="16" spans="1:18" customFormat="1" ht="33.75" x14ac:dyDescent="0.25">
      <c r="A16" s="13">
        <f>IF(J16&lt;&gt;"",COUNTA(J$1:J16),"")</f>
        <v>9</v>
      </c>
      <c r="B16" s="14" t="s">
        <v>34</v>
      </c>
      <c r="C16" s="15" t="s">
        <v>35</v>
      </c>
      <c r="D16" s="16" t="s">
        <v>22</v>
      </c>
      <c r="E16" s="18">
        <v>2</v>
      </c>
      <c r="F16" s="15"/>
      <c r="G16" s="17"/>
      <c r="H16" s="15" t="s">
        <v>17</v>
      </c>
      <c r="J16" s="2" t="s">
        <v>14</v>
      </c>
      <c r="Q16" s="11"/>
      <c r="R16" s="12"/>
    </row>
    <row r="17" spans="1:18" customFormat="1" ht="15" x14ac:dyDescent="0.25">
      <c r="A17" s="13">
        <f>IF(J17&lt;&gt;"",COUNTA(J$1:J17),"")</f>
        <v>10</v>
      </c>
      <c r="B17" s="14" t="s">
        <v>36</v>
      </c>
      <c r="C17" s="15" t="s">
        <v>37</v>
      </c>
      <c r="D17" s="16" t="s">
        <v>22</v>
      </c>
      <c r="E17" s="17">
        <v>2</v>
      </c>
      <c r="F17" s="15"/>
      <c r="G17" s="17"/>
      <c r="H17" s="15" t="s">
        <v>38</v>
      </c>
      <c r="J17" s="2" t="s">
        <v>14</v>
      </c>
      <c r="Q17" s="11"/>
      <c r="R17" s="12"/>
    </row>
    <row r="18" spans="1:18" customFormat="1" ht="22.5" x14ac:dyDescent="0.25">
      <c r="A18" s="13">
        <f>IF(J18&lt;&gt;"",COUNTA(J$1:J18),"")</f>
        <v>11</v>
      </c>
      <c r="B18" s="14" t="s">
        <v>39</v>
      </c>
      <c r="C18" s="15" t="s">
        <v>40</v>
      </c>
      <c r="D18" s="16" t="s">
        <v>22</v>
      </c>
      <c r="E18" s="18">
        <v>2</v>
      </c>
      <c r="F18" s="15"/>
      <c r="G18" s="17"/>
      <c r="H18" s="15" t="s">
        <v>17</v>
      </c>
      <c r="J18" s="2" t="s">
        <v>14</v>
      </c>
      <c r="Q18" s="11"/>
      <c r="R18" s="12"/>
    </row>
    <row r="19" spans="1:18" customFormat="1" ht="22.5" x14ac:dyDescent="0.25">
      <c r="A19" s="13">
        <f>IF(J19&lt;&gt;"",COUNTA(J$1:J19),"")</f>
        <v>12</v>
      </c>
      <c r="B19" s="14" t="s">
        <v>41</v>
      </c>
      <c r="C19" s="15" t="s">
        <v>42</v>
      </c>
      <c r="D19" s="16" t="s">
        <v>43</v>
      </c>
      <c r="E19" s="17">
        <v>2.5622400000000001</v>
      </c>
      <c r="F19" s="15"/>
      <c r="G19" s="17"/>
      <c r="H19" s="15" t="s">
        <v>44</v>
      </c>
      <c r="J19" s="2" t="s">
        <v>14</v>
      </c>
      <c r="Q19" s="11"/>
      <c r="R19" s="12"/>
    </row>
    <row r="20" spans="1:18" customFormat="1" ht="33.75" x14ac:dyDescent="0.25">
      <c r="A20" s="13">
        <f>IF(J20&lt;&gt;"",COUNTA(J$1:J20),"")</f>
        <v>13</v>
      </c>
      <c r="B20" s="14" t="s">
        <v>45</v>
      </c>
      <c r="C20" s="15" t="s">
        <v>46</v>
      </c>
      <c r="D20" s="16" t="s">
        <v>47</v>
      </c>
      <c r="E20" s="17">
        <v>4</v>
      </c>
      <c r="F20" s="15"/>
      <c r="G20" s="17"/>
      <c r="H20" s="15" t="s">
        <v>48</v>
      </c>
      <c r="J20" s="2" t="s">
        <v>14</v>
      </c>
      <c r="Q20" s="11"/>
      <c r="R20" s="12"/>
    </row>
    <row r="21" spans="1:18" customFormat="1" ht="22.5" x14ac:dyDescent="0.25">
      <c r="A21" s="13">
        <f>IF(J21&lt;&gt;"",COUNTA(J$1:J21),"")</f>
        <v>14</v>
      </c>
      <c r="B21" s="14" t="s">
        <v>49</v>
      </c>
      <c r="C21" s="15" t="s">
        <v>50</v>
      </c>
      <c r="D21" s="16" t="s">
        <v>47</v>
      </c>
      <c r="E21" s="17">
        <v>4</v>
      </c>
      <c r="F21" s="15"/>
      <c r="G21" s="17"/>
      <c r="H21" s="15" t="s">
        <v>48</v>
      </c>
      <c r="J21" s="2" t="s">
        <v>14</v>
      </c>
      <c r="Q21" s="11"/>
      <c r="R21" s="12"/>
    </row>
    <row r="22" spans="1:18" customFormat="1" ht="22.5" x14ac:dyDescent="0.25">
      <c r="A22" s="13">
        <f>IF(J22&lt;&gt;"",COUNTA(J$1:J22),"")</f>
        <v>15</v>
      </c>
      <c r="B22" s="14" t="s">
        <v>51</v>
      </c>
      <c r="C22" s="15" t="s">
        <v>52</v>
      </c>
      <c r="D22" s="16" t="s">
        <v>53</v>
      </c>
      <c r="E22" s="19">
        <v>3.552E-3</v>
      </c>
      <c r="F22" s="15"/>
      <c r="G22" s="17"/>
      <c r="H22" s="15" t="s">
        <v>54</v>
      </c>
      <c r="J22" s="2" t="s">
        <v>14</v>
      </c>
      <c r="Q22" s="11"/>
      <c r="R22" s="12"/>
    </row>
    <row r="23" spans="1:18" customFormat="1" ht="33.75" x14ac:dyDescent="0.25">
      <c r="A23" s="13">
        <f>IF(J23&lt;&gt;"",COUNTA(J$1:J23),"")</f>
        <v>16</v>
      </c>
      <c r="B23" s="14" t="s">
        <v>55</v>
      </c>
      <c r="C23" s="15" t="s">
        <v>56</v>
      </c>
      <c r="D23" s="16" t="s">
        <v>12</v>
      </c>
      <c r="E23" s="18">
        <v>4</v>
      </c>
      <c r="F23" s="15"/>
      <c r="G23" s="17"/>
      <c r="H23" s="15" t="s">
        <v>17</v>
      </c>
      <c r="J23" s="2" t="s">
        <v>14</v>
      </c>
      <c r="Q23" s="11"/>
      <c r="R23" s="12"/>
    </row>
    <row r="24" spans="1:18" customFormat="1" ht="33.75" x14ac:dyDescent="0.25">
      <c r="A24" s="13">
        <f>IF(J24&lt;&gt;"",COUNTA(J$1:J24),"")</f>
        <v>17</v>
      </c>
      <c r="B24" s="14" t="s">
        <v>57</v>
      </c>
      <c r="C24" s="15" t="s">
        <v>58</v>
      </c>
      <c r="D24" s="16" t="s">
        <v>59</v>
      </c>
      <c r="E24" s="18">
        <v>2</v>
      </c>
      <c r="F24" s="15"/>
      <c r="G24" s="17"/>
      <c r="H24" s="15" t="s">
        <v>17</v>
      </c>
      <c r="J24" s="2" t="s">
        <v>14</v>
      </c>
      <c r="Q24" s="11"/>
      <c r="R24" s="12"/>
    </row>
    <row r="25" spans="1:18" customFormat="1" ht="22.5" x14ac:dyDescent="0.25">
      <c r="A25" s="13">
        <f>IF(J25&lt;&gt;"",COUNTA(J$1:J25),"")</f>
        <v>18</v>
      </c>
      <c r="B25" s="14" t="s">
        <v>60</v>
      </c>
      <c r="C25" s="15" t="s">
        <v>61</v>
      </c>
      <c r="D25" s="16" t="s">
        <v>12</v>
      </c>
      <c r="E25" s="18">
        <v>6</v>
      </c>
      <c r="F25" s="15"/>
      <c r="G25" s="17"/>
      <c r="H25" s="15" t="s">
        <v>17</v>
      </c>
      <c r="J25" s="2" t="s">
        <v>14</v>
      </c>
      <c r="Q25" s="11"/>
      <c r="R25" s="12"/>
    </row>
    <row r="26" spans="1:18" customFormat="1" ht="22.5" x14ac:dyDescent="0.25">
      <c r="A26" s="13">
        <f>IF(J26&lt;&gt;"",COUNTA(J$1:J26),"")</f>
        <v>19</v>
      </c>
      <c r="B26" s="14" t="s">
        <v>62</v>
      </c>
      <c r="C26" s="15" t="s">
        <v>63</v>
      </c>
      <c r="D26" s="16" t="s">
        <v>22</v>
      </c>
      <c r="E26" s="17">
        <v>2</v>
      </c>
      <c r="F26" s="15"/>
      <c r="G26" s="17"/>
      <c r="H26" s="15" t="s">
        <v>38</v>
      </c>
      <c r="J26" s="2" t="s">
        <v>14</v>
      </c>
      <c r="Q26" s="11"/>
      <c r="R26" s="12"/>
    </row>
    <row r="27" spans="1:18" customFormat="1" ht="33.75" x14ac:dyDescent="0.25">
      <c r="A27" s="13">
        <f>IF(J27&lt;&gt;"",COUNTA(J$1:J27),"")</f>
        <v>20</v>
      </c>
      <c r="B27" s="14" t="s">
        <v>64</v>
      </c>
      <c r="C27" s="15" t="s">
        <v>65</v>
      </c>
      <c r="D27" s="16" t="s">
        <v>22</v>
      </c>
      <c r="E27" s="18">
        <v>1</v>
      </c>
      <c r="F27" s="15"/>
      <c r="G27" s="17"/>
      <c r="H27" s="15" t="s">
        <v>17</v>
      </c>
      <c r="J27" s="2" t="s">
        <v>14</v>
      </c>
      <c r="Q27" s="11"/>
      <c r="R27" s="12"/>
    </row>
    <row r="28" spans="1:18" customFormat="1" ht="33.75" x14ac:dyDescent="0.25">
      <c r="A28" s="13">
        <f>IF(J28&lt;&gt;"",COUNTA(J$1:J28),"")</f>
        <v>21</v>
      </c>
      <c r="B28" s="14" t="s">
        <v>66</v>
      </c>
      <c r="C28" s="15" t="s">
        <v>67</v>
      </c>
      <c r="D28" s="16" t="s">
        <v>22</v>
      </c>
      <c r="E28" s="18">
        <v>1</v>
      </c>
      <c r="F28" s="15"/>
      <c r="G28" s="17"/>
      <c r="H28" s="15" t="s">
        <v>17</v>
      </c>
      <c r="J28" s="2" t="s">
        <v>14</v>
      </c>
      <c r="Q28" s="11"/>
      <c r="R28" s="12"/>
    </row>
    <row r="29" spans="1:18" customFormat="1" ht="15" x14ac:dyDescent="0.25">
      <c r="A29" s="13">
        <f>IF(J29&lt;&gt;"",COUNTA(J$1:J29),"")</f>
        <v>22</v>
      </c>
      <c r="B29" s="14" t="s">
        <v>68</v>
      </c>
      <c r="C29" s="15" t="s">
        <v>69</v>
      </c>
      <c r="D29" s="16" t="s">
        <v>12</v>
      </c>
      <c r="E29" s="17">
        <v>4</v>
      </c>
      <c r="F29" s="15"/>
      <c r="G29" s="17"/>
      <c r="H29" s="15" t="s">
        <v>48</v>
      </c>
      <c r="J29" s="2" t="s">
        <v>14</v>
      </c>
      <c r="Q29" s="11"/>
      <c r="R29" s="12"/>
    </row>
    <row r="30" spans="1:18" customFormat="1" ht="22.5" x14ac:dyDescent="0.25">
      <c r="A30" s="13">
        <f>IF(J30&lt;&gt;"",COUNTA(J$1:J30),"")</f>
        <v>23</v>
      </c>
      <c r="B30" s="14" t="s">
        <v>70</v>
      </c>
      <c r="C30" s="15" t="s">
        <v>71</v>
      </c>
      <c r="D30" s="16" t="s">
        <v>12</v>
      </c>
      <c r="E30" s="17">
        <v>4</v>
      </c>
      <c r="F30" s="15"/>
      <c r="G30" s="17"/>
      <c r="H30" s="15" t="s">
        <v>48</v>
      </c>
      <c r="J30" s="2" t="s">
        <v>14</v>
      </c>
      <c r="Q30" s="11"/>
      <c r="R30" s="12"/>
    </row>
    <row r="31" spans="1:18" customFormat="1" ht="15" x14ac:dyDescent="0.25">
      <c r="A31" s="13">
        <f>IF(J31&lt;&gt;"",COUNTA(J$1:J31),"")</f>
        <v>24</v>
      </c>
      <c r="B31" s="14" t="s">
        <v>72</v>
      </c>
      <c r="C31" s="15" t="s">
        <v>73</v>
      </c>
      <c r="D31" s="16" t="s">
        <v>22</v>
      </c>
      <c r="E31" s="17">
        <v>13</v>
      </c>
      <c r="F31" s="15"/>
      <c r="G31" s="17"/>
      <c r="H31" s="15" t="s">
        <v>74</v>
      </c>
      <c r="J31" s="2" t="s">
        <v>14</v>
      </c>
      <c r="Q31" s="11"/>
      <c r="R31" s="12"/>
    </row>
    <row r="32" spans="1:18" customFormat="1" ht="22.5" x14ac:dyDescent="0.25">
      <c r="A32" s="13">
        <f>IF(J32&lt;&gt;"",COUNTA(J$1:J32),"")</f>
        <v>25</v>
      </c>
      <c r="B32" s="14" t="s">
        <v>75</v>
      </c>
      <c r="C32" s="15" t="s">
        <v>76</v>
      </c>
      <c r="D32" s="16" t="s">
        <v>22</v>
      </c>
      <c r="E32" s="17">
        <v>13</v>
      </c>
      <c r="F32" s="15"/>
      <c r="G32" s="17"/>
      <c r="H32" s="15" t="s">
        <v>77</v>
      </c>
      <c r="J32" s="2" t="s">
        <v>14</v>
      </c>
      <c r="Q32" s="11"/>
      <c r="R32" s="12"/>
    </row>
    <row r="33" spans="1:30" customFormat="1" ht="15" x14ac:dyDescent="0.25">
      <c r="A33" s="13">
        <f>IF(J33&lt;&gt;"",COUNTA(J$1:J33),"")</f>
        <v>26</v>
      </c>
      <c r="B33" s="14" t="s">
        <v>78</v>
      </c>
      <c r="C33" s="15" t="s">
        <v>79</v>
      </c>
      <c r="D33" s="16" t="s">
        <v>22</v>
      </c>
      <c r="E33" s="18">
        <v>70</v>
      </c>
      <c r="F33" s="15"/>
      <c r="G33" s="17"/>
      <c r="H33" s="15" t="s">
        <v>17</v>
      </c>
      <c r="J33" s="2" t="s">
        <v>14</v>
      </c>
      <c r="Q33" s="11"/>
      <c r="R33" s="12"/>
    </row>
    <row r="34" spans="1:30" customFormat="1" ht="22.5" x14ac:dyDescent="0.25">
      <c r="A34" s="13">
        <f>IF(J34&lt;&gt;"",COUNTA(J$1:J34),"")</f>
        <v>27</v>
      </c>
      <c r="B34" s="14" t="s">
        <v>80</v>
      </c>
      <c r="C34" s="15" t="s">
        <v>81</v>
      </c>
      <c r="D34" s="16" t="s">
        <v>22</v>
      </c>
      <c r="E34" s="18">
        <v>2</v>
      </c>
      <c r="F34" s="15"/>
      <c r="G34" s="17"/>
      <c r="H34" s="15" t="s">
        <v>17</v>
      </c>
      <c r="J34" s="2" t="s">
        <v>14</v>
      </c>
      <c r="Q34" s="11"/>
      <c r="R34" s="12"/>
    </row>
    <row r="35" spans="1:30" customFormat="1" ht="33.75" x14ac:dyDescent="0.25">
      <c r="A35" s="13">
        <f>IF(J35&lt;&gt;"",COUNTA(J$1:J35),"")</f>
        <v>28</v>
      </c>
      <c r="B35" s="14" t="s">
        <v>82</v>
      </c>
      <c r="C35" s="15" t="s">
        <v>83</v>
      </c>
      <c r="D35" s="16" t="s">
        <v>84</v>
      </c>
      <c r="E35" s="18">
        <v>40</v>
      </c>
      <c r="F35" s="15"/>
      <c r="G35" s="17"/>
      <c r="H35" s="15" t="s">
        <v>17</v>
      </c>
      <c r="J35" s="2" t="s">
        <v>14</v>
      </c>
      <c r="Q35" s="11"/>
      <c r="R35" s="12"/>
    </row>
    <row r="36" spans="1:30" customFormat="1" ht="22.5" x14ac:dyDescent="0.25">
      <c r="A36" s="13">
        <f>IF(J36&lt;&gt;"",COUNTA(J$1:J36),"")</f>
        <v>29</v>
      </c>
      <c r="B36" s="14" t="s">
        <v>85</v>
      </c>
      <c r="C36" s="15" t="s">
        <v>86</v>
      </c>
      <c r="D36" s="16" t="s">
        <v>84</v>
      </c>
      <c r="E36" s="18">
        <v>40</v>
      </c>
      <c r="F36" s="15"/>
      <c r="G36" s="17"/>
      <c r="H36" s="15" t="s">
        <v>17</v>
      </c>
      <c r="J36" s="2" t="s">
        <v>14</v>
      </c>
      <c r="Q36" s="11"/>
      <c r="R36" s="12"/>
    </row>
    <row r="37" spans="1:30" customFormat="1" ht="36.75" customHeight="1" x14ac:dyDescent="0.25"/>
    <row r="38" spans="1:30" s="20" customFormat="1" ht="15" x14ac:dyDescent="0.25">
      <c r="A38" s="21"/>
      <c r="B38" s="22" t="s">
        <v>87</v>
      </c>
      <c r="C38" s="36"/>
      <c r="D38" s="36"/>
      <c r="E38" s="37"/>
      <c r="F38" s="37"/>
      <c r="G38" s="37"/>
      <c r="H38" s="37"/>
      <c r="I38"/>
      <c r="J38"/>
      <c r="K38"/>
      <c r="L38"/>
      <c r="M38"/>
      <c r="N38"/>
      <c r="O38"/>
      <c r="P38"/>
      <c r="Q38" s="23"/>
      <c r="R38" s="23"/>
      <c r="S38" s="24" t="s">
        <v>88</v>
      </c>
      <c r="T38" s="24" t="s">
        <v>88</v>
      </c>
      <c r="U38" s="25" t="s">
        <v>88</v>
      </c>
      <c r="V38" s="25" t="s">
        <v>88</v>
      </c>
      <c r="W38" s="25" t="s">
        <v>88</v>
      </c>
      <c r="X38" s="25" t="s">
        <v>88</v>
      </c>
      <c r="Y38" s="24"/>
      <c r="Z38" s="24"/>
      <c r="AA38" s="25"/>
      <c r="AB38" s="25"/>
      <c r="AC38" s="25"/>
      <c r="AD38" s="25"/>
    </row>
    <row r="39" spans="1:30" s="26" customFormat="1" ht="20.25" customHeight="1" x14ac:dyDescent="0.25">
      <c r="A39" s="27"/>
      <c r="B39" s="22"/>
      <c r="C39" s="38" t="s">
        <v>89</v>
      </c>
      <c r="D39" s="38"/>
      <c r="E39" s="38"/>
      <c r="F39" s="38"/>
      <c r="G39" s="38"/>
      <c r="H39" s="38"/>
      <c r="Q39" s="23"/>
      <c r="R39" s="23"/>
      <c r="S39" s="24"/>
      <c r="T39" s="24"/>
      <c r="U39" s="25"/>
      <c r="V39" s="25"/>
      <c r="W39" s="25"/>
      <c r="X39" s="25"/>
      <c r="Y39" s="24"/>
      <c r="Z39" s="24"/>
      <c r="AA39" s="25"/>
      <c r="AB39" s="25"/>
      <c r="AC39" s="25"/>
      <c r="AD39" s="25"/>
    </row>
    <row r="40" spans="1:30" s="20" customFormat="1" ht="15" x14ac:dyDescent="0.25">
      <c r="A40" s="21"/>
      <c r="B40" s="22" t="s">
        <v>90</v>
      </c>
      <c r="C40" s="36"/>
      <c r="D40" s="36"/>
      <c r="E40" s="37"/>
      <c r="F40" s="37"/>
      <c r="G40" s="37"/>
      <c r="H40" s="37"/>
      <c r="I40"/>
      <c r="J40"/>
      <c r="K40"/>
      <c r="L40"/>
      <c r="M40"/>
      <c r="N40"/>
      <c r="O40"/>
      <c r="P40"/>
      <c r="Q40" s="23"/>
      <c r="R40" s="23"/>
      <c r="S40" s="24"/>
      <c r="T40" s="24"/>
      <c r="U40" s="25"/>
      <c r="V40" s="25"/>
      <c r="W40" s="25"/>
      <c r="X40" s="25"/>
      <c r="Y40" s="24" t="s">
        <v>88</v>
      </c>
      <c r="Z40" s="24" t="s">
        <v>88</v>
      </c>
      <c r="AA40" s="25" t="s">
        <v>88</v>
      </c>
      <c r="AB40" s="25" t="s">
        <v>88</v>
      </c>
      <c r="AC40" s="25" t="s">
        <v>88</v>
      </c>
      <c r="AD40" s="25" t="s">
        <v>88</v>
      </c>
    </row>
    <row r="41" spans="1:30" s="26" customFormat="1" ht="20.25" customHeight="1" x14ac:dyDescent="0.25">
      <c r="A41" s="27"/>
      <c r="C41" s="38" t="s">
        <v>89</v>
      </c>
      <c r="D41" s="38"/>
      <c r="E41" s="38"/>
      <c r="F41" s="38"/>
      <c r="G41" s="38"/>
      <c r="H41" s="38"/>
      <c r="Q41" s="23"/>
      <c r="R41" s="23"/>
      <c r="S41" s="24"/>
      <c r="T41" s="24"/>
      <c r="U41" s="25"/>
      <c r="V41" s="25"/>
      <c r="W41" s="25"/>
      <c r="X41" s="25"/>
      <c r="Y41" s="24"/>
      <c r="Z41" s="24"/>
      <c r="AA41" s="25"/>
      <c r="AB41" s="25"/>
      <c r="AC41" s="25"/>
      <c r="AD41" s="25"/>
    </row>
    <row r="43" spans="1:30" customFormat="1" ht="15" x14ac:dyDescent="0.25">
      <c r="B43" s="28"/>
      <c r="D43" s="28"/>
      <c r="F43" s="28"/>
    </row>
    <row r="48" spans="1:30" customFormat="1" ht="15" x14ac:dyDescent="0.25">
      <c r="C48" s="29"/>
    </row>
    <row r="49" spans="3:3" customFormat="1" ht="15" x14ac:dyDescent="0.25">
      <c r="C49" s="29"/>
    </row>
    <row r="50" spans="3:3" customFormat="1" ht="15" x14ac:dyDescent="0.25">
      <c r="C50" s="29"/>
    </row>
  </sheetData>
  <mergeCells count="11">
    <mergeCell ref="C41:H41"/>
    <mergeCell ref="C38:D38"/>
    <mergeCell ref="E38:H38"/>
    <mergeCell ref="C39:H39"/>
    <mergeCell ref="C40:D40"/>
    <mergeCell ref="E40:H40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(2) 02-01-01 - Ведомость </vt:lpstr>
      <vt:lpstr>'Копия (2) 02-01-01 - Ведомость '!Заголовки_для_печати</vt:lpstr>
      <vt:lpstr>'Копия (2) 02-01-01 - Ведомость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</dc:creator>
  <cp:lastModifiedBy>user23</cp:lastModifiedBy>
  <cp:lastPrinted>2023-06-08T12:07:32Z</cp:lastPrinted>
  <dcterms:created xsi:type="dcterms:W3CDTF">2020-09-30T08:50:27Z</dcterms:created>
  <dcterms:modified xsi:type="dcterms:W3CDTF">2026-06-29T10:53:54Z</dcterms:modified>
</cp:coreProperties>
</file>