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625" activeTab="1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N10" i="1" l="1"/>
  <c r="N9" i="1"/>
</calcChain>
</file>

<file path=xl/sharedStrings.xml><?xml version="1.0" encoding="utf-8"?>
<sst xmlns="http://schemas.openxmlformats.org/spreadsheetml/2006/main" count="107" uniqueCount="71">
  <si>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</si>
  <si>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</si>
  <si>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</si>
  <si>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</si>
  <si>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</si>
  <si>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</si>
  <si>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</si>
  <si>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</si>
  <si>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</si>
  <si>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</si>
  <si>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</si>
  <si>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</si>
  <si>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</si>
  <si>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</si>
  <si>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</si>
  <si>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</si>
  <si>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</si>
  <si>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</si>
  <si>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</si>
  <si>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</si>
  <si>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</si>
  <si>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</si>
  <si>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</si>
  <si>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</si>
  <si>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</si>
  <si>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</si>
  <si>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</si>
  <si>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</si>
  <si>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</si>
  <si>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</si>
  <si>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</si>
  <si>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</si>
  <si>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</si>
  <si>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</si>
  <si>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</si>
  <si>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</si>
  <si>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</si>
  <si>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</si>
  <si>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{ПредельнаяЦена}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</si>
  <si>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</si>
  <si>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</si>
  <si>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</si>
  <si>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</si>
  <si>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</si>
  <si>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</si>
  <si>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</si>
  <si>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</si>
  <si>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</si>
  <si>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</si>
  <si>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ДИНИТРОГЕНА ОКСИД, ГАЗ МЕДИЦИНСКИЙ СЖАТЫЙ, ~</t>
  </si>
  <si>
    <t>21.20.10.231-000029-1-00048-0000000000000</t>
  </si>
  <si>
    <t>килограмм</t>
  </si>
  <si>
    <t>ДИНИТРОГЕНА ОКСИД, ГАЗ МЕДИЦИНСКИЙ СЖАТЫЙ, 1.0 ~</t>
  </si>
  <si>
    <t>Азота закись</t>
  </si>
  <si>
    <t>Контракт в ЕИС № 2504017548625000605</t>
  </si>
  <si>
    <t>144</t>
  </si>
  <si>
    <t>Контракт в ЕИС № 2683100409025000275</t>
  </si>
  <si>
    <t>190,15</t>
  </si>
  <si>
    <t>Контракт в ЕИС № 2711800926525000177</t>
  </si>
  <si>
    <t>Контракт в ЕИС № 2402200533825000066</t>
  </si>
  <si>
    <t>190,14</t>
  </si>
  <si>
    <t>Вх. № 44-26-07-716/1 от 30.076.2026</t>
  </si>
  <si>
    <t>Динитрогена оксид</t>
  </si>
  <si>
    <t xml:space="preserve">газ сжатый, 6.2 кг - баллоны (1) </t>
  </si>
  <si>
    <t xml:space="preserve">Вл.Вып.к.Перв.Уп.Втор.Уп.Пр.Акционерное общество "Линде Газ Рус", Россия (5001000041); </t>
  </si>
  <si>
    <t>ЛП-004075
22.11.2021
((1131/20-21))</t>
  </si>
  <si>
    <t xml:space="preserve">Вл.Вып.к.Перв.Уп.Втор.Уп.Пр.Общество с ограниченной ответственностью "Торговый дом "Медицинский Газовый Сервис" (ООО "ТД "МедГазСервис"), Россия (3510004872); </t>
  </si>
  <si>
    <t>ЛС-001797
06.10.2025
(1569/20-25)</t>
  </si>
  <si>
    <t>0</t>
  </si>
  <si>
    <t>Азота закись медицинская</t>
  </si>
  <si>
    <t>Доставка (НДС 22%)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</si>
</sst>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6" formatCode="#,##0.00#########"/>
  </numFmts>
  <fonts count="14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4" fontId="2" fillId="0" borderId="0" xfId="0" applyNumberFormat="1" applyFont="1"/>
    <xf numFmtId="4" fontId="2" fillId="0" borderId="0" xfId="0" applyNumberFormat="1" applyFont="1"/>
    <xf numFmtId="166" fontId="5" fillId="0" borderId="0" xfId="0" applyNumberFormat="1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165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711800926525000177" TargetMode="External"/><Relationship Id="rId2" Type="http://schemas.openxmlformats.org/officeDocument/2006/relationships/hyperlink" Target="http://zakupki.gov.ru/epz/contract/contractCard/common-info.html?reestrNumber=2683100409025000275" TargetMode="External"/><Relationship Id="rId1" Type="http://schemas.openxmlformats.org/officeDocument/2006/relationships/hyperlink" Target="http://zakupki.gov.ru/epz/contract/contractCard/common-info.html?reestrNumber=2504017548625000605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zakupki.gov.ru/epz/contract/contractCard/common-info.html?reestrNumber=2402200533825000066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2"/>
  <sheetViews>
    <sheetView view="pageBreakPreview" zoomScaleNormal="100" zoomScaleSheetLayoutView="100" workbookViewId="0">
      <selection activeCell="C7" sqref="C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1"/>
    </row>
    <row r="2" spans="1:255" ht="54.7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"/>
    </row>
    <row r="3" spans="1:255" ht="123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4"/>
    </row>
    <row r="4" spans="1:255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47</v>
      </c>
      <c r="N6" s="7" t="s">
        <v>14</v>
      </c>
      <c r="IT6" s="3"/>
      <c r="IU6" s="3"/>
    </row>
    <row r="7" spans="1:255" ht="56.1" customHeight="1" x14ac:dyDescent="0.25">
      <c r="A7" s="8" t="s">
        <v>48</v>
      </c>
      <c r="B7" s="9" t="s">
        <v>49</v>
      </c>
      <c r="C7" s="9" t="s">
        <v>50</v>
      </c>
      <c r="D7" s="8" t="s">
        <v>51</v>
      </c>
      <c r="E7" s="8"/>
      <c r="F7" s="8">
        <v>144</v>
      </c>
      <c r="G7" s="5">
        <v>144.27000000000001</v>
      </c>
      <c r="H7" s="5">
        <v>0</v>
      </c>
      <c r="I7" s="10">
        <v>144</v>
      </c>
      <c r="J7" s="8">
        <v>0</v>
      </c>
      <c r="K7" s="8">
        <v>10</v>
      </c>
      <c r="L7" s="8">
        <v>158.4</v>
      </c>
      <c r="M7" s="8">
        <v>124</v>
      </c>
      <c r="N7" s="8">
        <v>19641.599999999999</v>
      </c>
      <c r="IT7" s="3"/>
      <c r="IU7" s="3"/>
    </row>
    <row r="8" spans="1:255" ht="15.75" x14ac:dyDescent="0.25">
      <c r="A8" s="8" t="s">
        <v>16</v>
      </c>
      <c r="B8" s="35">
        <v>19641.599999999999</v>
      </c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11"/>
      <c r="IT8" s="3"/>
      <c r="IU8" s="3"/>
    </row>
    <row r="9" spans="1:255" ht="15.75" x14ac:dyDescent="0.25">
      <c r="M9" s="14" t="s">
        <v>70</v>
      </c>
      <c r="N9" s="29">
        <f>3904*20</f>
        <v>78080</v>
      </c>
      <c r="P9" s="12"/>
    </row>
    <row r="10" spans="1:255" ht="15.75" x14ac:dyDescent="0.25">
      <c r="M10" s="31" t="s">
        <v>16</v>
      </c>
      <c r="N10" s="30">
        <f>SUM(B8:N9)</f>
        <v>97721.600000000006</v>
      </c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8">
        <v>46234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</sheetData>
  <mergeCells count="4">
    <mergeCell ref="A1:N1"/>
    <mergeCell ref="A2:N2"/>
    <mergeCell ref="A3:N4"/>
    <mergeCell ref="B8:N8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topLeftCell="B4" zoomScaleNormal="100" zoomScaleSheetLayoutView="100" workbookViewId="0">
      <selection activeCell="A12" sqref="A12:I12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9" t="s">
        <v>18</v>
      </c>
      <c r="B1" s="39"/>
      <c r="C1" s="39"/>
      <c r="D1" s="39"/>
      <c r="E1" s="39"/>
      <c r="F1" s="39"/>
      <c r="G1" s="39"/>
      <c r="H1" s="39"/>
      <c r="I1" s="39"/>
    </row>
    <row r="2" spans="1:9" ht="90" customHeight="1" x14ac:dyDescent="0.25">
      <c r="A2" s="40" t="s">
        <v>19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7" t="s">
        <v>2</v>
      </c>
      <c r="B4" s="37" t="s">
        <v>3</v>
      </c>
      <c r="C4" s="37" t="s">
        <v>21</v>
      </c>
      <c r="D4" s="37" t="s">
        <v>22</v>
      </c>
      <c r="E4" s="37" t="s">
        <v>23</v>
      </c>
      <c r="F4" s="37" t="s">
        <v>24</v>
      </c>
      <c r="G4" s="37" t="s">
        <v>25</v>
      </c>
      <c r="H4" s="37" t="s">
        <v>26</v>
      </c>
      <c r="I4" s="37" t="s">
        <v>27</v>
      </c>
    </row>
    <row r="5" spans="1:9" x14ac:dyDescent="0.25">
      <c r="A5" s="38"/>
      <c r="B5" s="38"/>
      <c r="C5" s="38"/>
      <c r="D5" s="38"/>
      <c r="E5" s="38"/>
      <c r="F5" s="38"/>
      <c r="G5" s="38"/>
      <c r="H5" s="38"/>
      <c r="I5" s="38"/>
    </row>
    <row r="6" spans="1:9" ht="56.1" customHeight="1" x14ac:dyDescent="0.25">
      <c r="A6" s="43" t="s">
        <v>48</v>
      </c>
      <c r="B6" s="19" t="s">
        <v>52</v>
      </c>
      <c r="C6" s="20" t="s">
        <v>53</v>
      </c>
      <c r="D6" s="24" t="s">
        <v>54</v>
      </c>
      <c r="E6" s="19">
        <v>982.08</v>
      </c>
      <c r="F6" s="19">
        <v>6.2</v>
      </c>
      <c r="G6" s="19" t="s">
        <v>55</v>
      </c>
      <c r="H6" s="43">
        <v>14.72</v>
      </c>
      <c r="I6" s="44">
        <v>144</v>
      </c>
    </row>
    <row r="7" spans="1:9" ht="56.1" customHeight="1" x14ac:dyDescent="0.25">
      <c r="A7" s="43" t="s">
        <v>15</v>
      </c>
      <c r="B7" s="19" t="s">
        <v>52</v>
      </c>
      <c r="C7" s="20" t="s">
        <v>53</v>
      </c>
      <c r="D7" s="25" t="s">
        <v>56</v>
      </c>
      <c r="E7" s="19">
        <v>1413.29</v>
      </c>
      <c r="F7" s="19">
        <v>6.2</v>
      </c>
      <c r="G7" s="19" t="s">
        <v>57</v>
      </c>
      <c r="H7" s="43" t="s">
        <v>28</v>
      </c>
      <c r="I7" s="44" t="s">
        <v>29</v>
      </c>
    </row>
    <row r="8" spans="1:9" ht="56.1" customHeight="1" x14ac:dyDescent="0.25">
      <c r="A8" s="43" t="s">
        <v>15</v>
      </c>
      <c r="B8" s="19" t="s">
        <v>52</v>
      </c>
      <c r="C8" s="20" t="s">
        <v>53</v>
      </c>
      <c r="D8" s="26" t="s">
        <v>58</v>
      </c>
      <c r="E8" s="19">
        <v>1386.32</v>
      </c>
      <c r="F8" s="19">
        <v>6.2</v>
      </c>
      <c r="G8" s="19" t="s">
        <v>57</v>
      </c>
      <c r="H8" s="43" t="s">
        <v>28</v>
      </c>
      <c r="I8" s="44" t="s">
        <v>29</v>
      </c>
    </row>
    <row r="9" spans="1:9" ht="56.1" customHeight="1" x14ac:dyDescent="0.25">
      <c r="A9" s="43" t="s">
        <v>15</v>
      </c>
      <c r="B9" s="19" t="s">
        <v>52</v>
      </c>
      <c r="C9" s="20" t="s">
        <v>53</v>
      </c>
      <c r="D9" s="27" t="s">
        <v>59</v>
      </c>
      <c r="E9" s="19">
        <v>1400.53</v>
      </c>
      <c r="F9" s="19">
        <v>6.2</v>
      </c>
      <c r="G9" s="19" t="s">
        <v>60</v>
      </c>
      <c r="H9" s="43" t="s">
        <v>28</v>
      </c>
      <c r="I9" s="44" t="s">
        <v>29</v>
      </c>
    </row>
    <row r="10" spans="1:9" ht="56.1" customHeight="1" x14ac:dyDescent="0.25">
      <c r="A10" s="43" t="s">
        <v>15</v>
      </c>
      <c r="B10" s="19" t="s">
        <v>49</v>
      </c>
      <c r="C10" s="49" t="s">
        <v>69</v>
      </c>
      <c r="D10" s="20" t="s">
        <v>61</v>
      </c>
      <c r="E10" s="19">
        <v>982.08</v>
      </c>
      <c r="F10" s="19">
        <v>6.2</v>
      </c>
      <c r="G10" s="19" t="s">
        <v>55</v>
      </c>
      <c r="H10" s="43" t="s">
        <v>28</v>
      </c>
      <c r="I10" s="44" t="s">
        <v>29</v>
      </c>
    </row>
    <row r="11" spans="1:9" x14ac:dyDescent="0.25">
      <c r="A11" s="17"/>
      <c r="B11" s="2"/>
      <c r="C11" s="15"/>
      <c r="D11" s="15"/>
      <c r="E11" s="15"/>
      <c r="F11" s="15"/>
      <c r="G11" s="15"/>
      <c r="H11" s="15"/>
      <c r="I11" s="15"/>
    </row>
    <row r="12" spans="1:9" x14ac:dyDescent="0.25">
      <c r="A12" s="41"/>
      <c r="B12" s="41"/>
      <c r="C12" s="41"/>
      <c r="D12" s="41"/>
      <c r="E12" s="41"/>
      <c r="F12" s="41"/>
      <c r="G12" s="41"/>
      <c r="H12" s="41"/>
      <c r="I12" s="41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</sheetData>
  <mergeCells count="16">
    <mergeCell ref="A12:I12"/>
    <mergeCell ref="A13:I13"/>
    <mergeCell ref="A6:A10"/>
    <mergeCell ref="H6:H10"/>
    <mergeCell ref="I6:I1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  <hyperlink ref="D9" r:id="rId4"/>
  </hyperlinks>
  <pageMargins left="0.39370078740157483" right="0.39370078740157483" top="0.39370078740157483" bottom="0.39370078740157483" header="0" footer="0"/>
  <pageSetup paperSize="9" scale="61" fitToHeight="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view="pageBreakPreview" zoomScale="60" zoomScaleNormal="100" workbookViewId="0">
      <selection activeCell="J21" sqref="J2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9" t="s">
        <v>39</v>
      </c>
      <c r="B1" s="39"/>
      <c r="C1" s="39"/>
      <c r="D1" s="39"/>
      <c r="E1" s="39"/>
      <c r="F1" s="39"/>
      <c r="G1" s="39"/>
      <c r="H1" s="39"/>
      <c r="I1" s="39"/>
    </row>
    <row r="2" spans="1:9" ht="60" customHeight="1" x14ac:dyDescent="0.25">
      <c r="A2" s="40" t="s">
        <v>40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91.1" customHeight="1" x14ac:dyDescent="0.25">
      <c r="A5" s="43" t="s">
        <v>48</v>
      </c>
      <c r="B5" s="19" t="s">
        <v>53</v>
      </c>
      <c r="C5" s="21" t="s">
        <v>62</v>
      </c>
      <c r="D5" s="21" t="s">
        <v>63</v>
      </c>
      <c r="E5" s="21" t="s">
        <v>64</v>
      </c>
      <c r="F5" s="21" t="s">
        <v>65</v>
      </c>
      <c r="G5" s="21">
        <v>894.53</v>
      </c>
      <c r="H5" s="21">
        <v>6.2</v>
      </c>
      <c r="I5" s="45">
        <v>144.27000000000001</v>
      </c>
    </row>
    <row r="6" spans="1:9" ht="191.1" customHeight="1" x14ac:dyDescent="0.25">
      <c r="A6" s="43" t="s">
        <v>15</v>
      </c>
      <c r="B6" s="19" t="s">
        <v>53</v>
      </c>
      <c r="C6" s="21" t="s">
        <v>62</v>
      </c>
      <c r="D6" s="21" t="s">
        <v>63</v>
      </c>
      <c r="E6" s="21" t="s">
        <v>66</v>
      </c>
      <c r="F6" s="21" t="s">
        <v>67</v>
      </c>
      <c r="G6" s="21">
        <v>1243.0899999999999</v>
      </c>
      <c r="H6" s="21">
        <v>6.2</v>
      </c>
      <c r="I6" s="45" t="s">
        <v>38</v>
      </c>
    </row>
    <row r="7" spans="1:9" x14ac:dyDescent="0.25">
      <c r="A7" s="15"/>
      <c r="B7" s="15"/>
      <c r="C7" s="15"/>
      <c r="D7" s="15"/>
      <c r="E7" s="15"/>
      <c r="F7" s="15"/>
      <c r="G7" s="15"/>
      <c r="H7" s="15"/>
      <c r="I7" s="15"/>
    </row>
  </sheetData>
  <mergeCells count="4">
    <mergeCell ref="A1:I1"/>
    <mergeCell ref="A2:I2"/>
    <mergeCell ref="A5:A6"/>
    <mergeCell ref="I5: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9" t="s">
        <v>41</v>
      </c>
      <c r="B1" s="39"/>
      <c r="C1" s="39"/>
      <c r="D1" s="39"/>
      <c r="E1" s="39"/>
      <c r="F1" s="39"/>
      <c r="G1" s="39"/>
      <c r="H1" s="39"/>
      <c r="I1" s="39"/>
    </row>
    <row r="2" spans="1:9" ht="75" customHeight="1" x14ac:dyDescent="0.25">
      <c r="A2" s="46" t="s">
        <v>42</v>
      </c>
      <c r="B2" s="46"/>
      <c r="C2" s="46"/>
      <c r="D2" s="46"/>
      <c r="E2" s="46"/>
      <c r="F2" s="46"/>
      <c r="G2" s="46"/>
      <c r="H2" s="46"/>
      <c r="I2" s="46"/>
    </row>
    <row r="3" spans="1:9" ht="103.5" customHeight="1" x14ac:dyDescent="0.25">
      <c r="A3" s="47"/>
      <c r="B3" s="47"/>
      <c r="C3" s="47"/>
      <c r="D3" s="47"/>
      <c r="E3" s="47"/>
      <c r="F3" s="47"/>
      <c r="G3" s="47"/>
      <c r="H3" s="47"/>
      <c r="I3" s="47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43</v>
      </c>
      <c r="D5" s="21" t="s">
        <v>44</v>
      </c>
      <c r="E5" s="21" t="s">
        <v>24</v>
      </c>
      <c r="F5" s="23" t="s">
        <v>45</v>
      </c>
      <c r="G5" s="23" t="s">
        <v>11</v>
      </c>
      <c r="H5" s="23" t="s">
        <v>12</v>
      </c>
      <c r="I5" s="21" t="s">
        <v>46</v>
      </c>
    </row>
    <row r="6" spans="1:9" ht="56.1" customHeight="1" x14ac:dyDescent="0.25">
      <c r="A6" s="48" t="s">
        <v>48</v>
      </c>
      <c r="B6" s="19" t="s">
        <v>49</v>
      </c>
      <c r="C6" s="20"/>
      <c r="D6" s="19">
        <v>0</v>
      </c>
      <c r="E6" s="19">
        <v>0</v>
      </c>
      <c r="F6" s="19" t="s">
        <v>68</v>
      </c>
      <c r="G6" s="19">
        <v>0</v>
      </c>
      <c r="H6" s="19">
        <v>0</v>
      </c>
      <c r="I6" s="45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2026-08-10T07:49:11Z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