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2026\44 ФЗ\Договора-документация\Договора до 600 тыс\44 391 Азота закись\"/>
    </mc:Choice>
  </mc:AlternateContent>
  <bookViews>
    <workbookView xWindow="0" yWindow="0" windowWidth="29040" windowHeight="16440"/>
  </bookViews>
  <sheets>
    <sheet name="заявка" sheetId="4" r:id="rId1"/>
  </sheets>
  <calcPr calcId="152511" calcOnSave="0" concurrentCalc="0"/>
</workbook>
</file>

<file path=xl/calcChain.xml><?xml version="1.0" encoding="utf-8"?>
<calcChain xmlns="http://schemas.openxmlformats.org/spreadsheetml/2006/main">
  <c r="B16" i="4" l="1"/>
  <c r="L15" i="4"/>
  <c r="N15" i="4"/>
  <c r="N14" i="4"/>
  <c r="L14" i="4"/>
</calcChain>
</file>

<file path=xl/sharedStrings.xml><?xml version="1.0" encoding="utf-8"?>
<sst xmlns="http://schemas.openxmlformats.org/spreadsheetml/2006/main" count="39" uniqueCount="39">
  <si>
    <t>СОГЛАСОВАНО:</t>
  </si>
  <si>
    <t>РАЗРЕШАЮ</t>
  </si>
  <si>
    <r>
      <rPr>
        <sz val="12"/>
        <rFont val="Times New Roman"/>
        <family val="1"/>
        <charset val="204"/>
      </rPr>
      <t>в счет</t>
    </r>
    <r>
      <rPr>
        <b/>
        <sz val="12"/>
        <rFont val="Times New Roman"/>
        <family val="1"/>
        <charset val="204"/>
      </rPr>
      <t xml:space="preserve">             </t>
    </r>
  </si>
  <si>
    <t>ЕСКЛП</t>
  </si>
  <si>
    <t>Ед. измерения</t>
  </si>
  <si>
    <t>Эквивалентные лек. формы и дозировки</t>
  </si>
  <si>
    <t>Цена, рассчитанная тарифным методом, руб.</t>
  </si>
  <si>
    <t>Средневзвешенная цена, руб.</t>
  </si>
  <si>
    <t>Минимальная цена за единицу, руб.</t>
  </si>
  <si>
    <t>Оптовая надбавка, %</t>
  </si>
  <si>
    <t>НДС, %</t>
  </si>
  <si>
    <t xml:space="preserve">МНН/ Лек. форма/ Дозировка
</t>
  </si>
  <si>
    <t>Цена,  рассчитанная методом анализа рынка, руб.</t>
  </si>
  <si>
    <t>Руководитель контрактной службы</t>
  </si>
  <si>
    <t>ФГБУ "НМИЦК им. ак. Е. И. Чазова" Минздрава России</t>
  </si>
  <si>
    <t>___________________ А. А. Кузин</t>
  </si>
  <si>
    <t>№ п/п</t>
  </si>
  <si>
    <t>1</t>
  </si>
  <si>
    <t>ИТОГО</t>
  </si>
  <si>
    <t>66-38</t>
  </si>
  <si>
    <t>(указать статью)</t>
  </si>
  <si>
    <t>(указать подразделение)</t>
  </si>
  <si>
    <t xml:space="preserve">ЗАЯВКА </t>
  </si>
  <si>
    <t>Начальник отдела закупок товаров, работ,услуг _______________________М.В. Симонова</t>
  </si>
  <si>
    <t>Исп: Милованова Е.А.</t>
  </si>
  <si>
    <t>Цена за ед. с учетом опт. надбавки и НДС, руб.</t>
  </si>
  <si>
    <t>Поставка по заявкам в течение 5 (пяти) календарных дней, общий срок поставки с даты заключения контракта по 31.12.2026г.</t>
  </si>
  <si>
    <t>ДИНИТРОГЕНА ОКСИД, ГАЗ МЕДИЦИНСКИЙ СЖАТЫЙ, ~</t>
  </si>
  <si>
    <t>21.20.10.231-000029-1-00048-0000000000000</t>
  </si>
  <si>
    <t>килограмм</t>
  </si>
  <si>
    <r>
      <t xml:space="preserve">На основании проведенных расчетов цена контракта, заключаемого с единственным поставщиком (подрядчиком, исполнителем), составляет: </t>
    </r>
    <r>
      <rPr>
        <b/>
        <u/>
        <sz val="12"/>
        <rFont val="Times New Roman"/>
        <family val="1"/>
        <charset val="204"/>
      </rPr>
      <t>97 721,60</t>
    </r>
    <r>
      <rPr>
        <sz val="12"/>
        <rFont val="Times New Roman"/>
        <family val="1"/>
        <charset val="204"/>
      </rPr>
      <t xml:space="preserve"> рублей.</t>
    </r>
  </si>
  <si>
    <t>Количество, ед.изм.</t>
  </si>
  <si>
    <t>баллон</t>
  </si>
  <si>
    <t>Доставка баллона (6,2 кг) закиси азота</t>
  </si>
  <si>
    <t>Дата обоснования ЦКЕП:</t>
  </si>
  <si>
    <t>ЦКЕП (руб.)</t>
  </si>
  <si>
    <t>ПП №1875 ограничение+преимущество, ЖВНЛП, не СЗ, ОСГ не менее 12 месяцев</t>
  </si>
  <si>
    <t>для         НМИЦК (СЗ 116-гз от 23.07.26)</t>
  </si>
  <si>
    <t>52.24.19.120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</si>
</sst>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3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3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/>
    <xf numFmtId="0" fontId="1" fillId="0" borderId="0"/>
    <xf numFmtId="0" fontId="19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36" fillId="0" borderId="0" applyNumberFormat="0" applyFill="0" applyBorder="0" applyAlignment="0" applyProtection="0"/>
  </cellStyleXfs>
  <cellXfs count="41">
    <xf numFmtId="0" fontId="0" fillId="0" borderId="0" xfId="0"/>
    <xf numFmtId="0" fontId="20" fillId="0" borderId="0" xfId="43" applyFont="1"/>
    <xf numFmtId="0" fontId="20" fillId="0" borderId="0" xfId="43" applyFont="1" applyAlignment="1"/>
    <xf numFmtId="164" fontId="25" fillId="0" borderId="0" xfId="0" applyNumberFormat="1" applyFont="1" applyBorder="1" applyAlignment="1">
      <alignment horizontal="center" vertical="center" wrapText="1"/>
    </xf>
    <xf numFmtId="164" fontId="27" fillId="0" borderId="0" xfId="0" applyNumberFormat="1" applyFont="1" applyBorder="1" applyAlignment="1">
      <alignment horizontal="right" vertical="center" wrapText="1"/>
    </xf>
    <xf numFmtId="0" fontId="27" fillId="0" borderId="0" xfId="0" applyFont="1" applyBorder="1" applyAlignment="1">
      <alignment horizontal="right" vertical="center" wrapText="1"/>
    </xf>
    <xf numFmtId="0" fontId="23" fillId="0" borderId="0" xfId="0" applyFont="1" applyAlignment="1">
      <alignment horizontal="center" wrapText="1"/>
    </xf>
    <xf numFmtId="0" fontId="0" fillId="0" borderId="0" xfId="0" applyFont="1"/>
    <xf numFmtId="0" fontId="32" fillId="0" borderId="0" xfId="0" applyFont="1" applyAlignment="1">
      <alignment horizontal="center" wrapText="1"/>
    </xf>
    <xf numFmtId="14" fontId="32" fillId="0" borderId="0" xfId="0" applyNumberFormat="1" applyFont="1" applyAlignment="1">
      <alignment horizontal="center" vertical="center"/>
    </xf>
    <xf numFmtId="164" fontId="30" fillId="0" borderId="10" xfId="44" applyNumberFormat="1" applyFont="1" applyBorder="1" applyAlignment="1">
      <alignment horizontal="center" vertical="center" wrapText="1"/>
    </xf>
    <xf numFmtId="0" fontId="30" fillId="0" borderId="13" xfId="44" applyFont="1" applyBorder="1" applyAlignment="1">
      <alignment horizontal="center" vertical="center" wrapText="1"/>
    </xf>
    <xf numFmtId="164" fontId="30" fillId="0" borderId="10" xfId="44" applyNumberFormat="1" applyFont="1" applyBorder="1" applyAlignment="1">
      <alignment horizontal="center" vertical="center" wrapText="1" shrinkToFit="1"/>
    </xf>
    <xf numFmtId="164" fontId="29" fillId="0" borderId="10" xfId="44" applyNumberFormat="1" applyFont="1" applyBorder="1" applyAlignment="1">
      <alignment horizontal="center" vertical="center" wrapText="1"/>
    </xf>
    <xf numFmtId="0" fontId="26" fillId="0" borderId="0" xfId="0" applyFont="1"/>
    <xf numFmtId="164" fontId="33" fillId="0" borderId="10" xfId="0" applyNumberFormat="1" applyFont="1" applyBorder="1" applyAlignment="1">
      <alignment horizontal="center" vertical="center" wrapText="1" shrinkToFit="1"/>
    </xf>
    <xf numFmtId="0" fontId="33" fillId="0" borderId="11" xfId="0" applyFont="1" applyBorder="1" applyAlignment="1">
      <alignment horizontal="center" vertical="center" wrapText="1" shrinkToFit="1"/>
    </xf>
    <xf numFmtId="0" fontId="33" fillId="0" borderId="12" xfId="0" applyFont="1" applyBorder="1" applyAlignment="1">
      <alignment horizontal="center" vertical="center" wrapText="1" shrinkToFit="1"/>
    </xf>
    <xf numFmtId="0" fontId="34" fillId="0" borderId="0" xfId="0" applyFont="1"/>
    <xf numFmtId="164" fontId="27" fillId="0" borderId="0" xfId="0" applyNumberFormat="1" applyFont="1" applyBorder="1" applyAlignment="1">
      <alignment horizontal="left" vertical="center" wrapText="1"/>
    </xf>
    <xf numFmtId="0" fontId="30" fillId="0" borderId="10" xfId="44" applyNumberFormat="1" applyFont="1" applyBorder="1" applyAlignment="1">
      <alignment horizontal="center" vertical="center" wrapText="1"/>
    </xf>
    <xf numFmtId="164" fontId="30" fillId="0" borderId="10" xfId="0" applyNumberFormat="1" applyFont="1" applyBorder="1" applyAlignment="1">
      <alignment horizontal="center" vertical="center" wrapText="1"/>
    </xf>
    <xf numFmtId="0" fontId="28" fillId="0" borderId="0" xfId="0" applyFont="1" applyAlignment="1">
      <alignment horizontal="center" wrapText="1"/>
    </xf>
    <xf numFmtId="0" fontId="23" fillId="0" borderId="0" xfId="0" applyFont="1" applyAlignment="1">
      <alignment horizontal="left"/>
    </xf>
    <xf numFmtId="0" fontId="28" fillId="0" borderId="0" xfId="43" applyFont="1" applyAlignment="1">
      <alignment horizontal="center" vertical="top"/>
    </xf>
    <xf numFmtId="0" fontId="28" fillId="0" borderId="0" xfId="43" applyFont="1" applyAlignment="1">
      <alignment horizontal="center" vertical="top" wrapText="1"/>
    </xf>
    <xf numFmtId="0" fontId="20" fillId="0" borderId="0" xfId="43" applyFont="1" applyAlignment="1">
      <alignment horizontal="left" wrapText="1"/>
    </xf>
    <xf numFmtId="0" fontId="23" fillId="0" borderId="0" xfId="0" applyFont="1" applyAlignment="1">
      <alignment horizontal="center"/>
    </xf>
    <xf numFmtId="0" fontId="26" fillId="0" borderId="0" xfId="0" applyFont="1" applyAlignment="1">
      <alignment horizontal="left"/>
    </xf>
    <xf numFmtId="0" fontId="24" fillId="0" borderId="0" xfId="43" applyFont="1" applyAlignment="1">
      <alignment horizontal="left"/>
    </xf>
    <xf numFmtId="164" fontId="29" fillId="0" borderId="14" xfId="44" applyNumberFormat="1" applyFont="1" applyBorder="1" applyAlignment="1">
      <alignment horizontal="right" vertical="center" wrapText="1"/>
    </xf>
    <xf numFmtId="164" fontId="29" fillId="0" borderId="15" xfId="44" applyNumberFormat="1" applyFont="1" applyBorder="1" applyAlignment="1">
      <alignment horizontal="right" vertical="center" wrapText="1"/>
    </xf>
    <xf numFmtId="164" fontId="29" fillId="0" borderId="13" xfId="44" applyNumberFormat="1" applyFont="1" applyBorder="1" applyAlignment="1">
      <alignment horizontal="right" vertical="center" wrapText="1"/>
    </xf>
    <xf numFmtId="0" fontId="20" fillId="0" borderId="14" xfId="44" applyFont="1" applyBorder="1" applyAlignment="1">
      <alignment horizontal="center" vertical="center" wrapText="1"/>
    </xf>
    <xf numFmtId="0" fontId="20" fillId="0" borderId="15" xfId="44" applyFont="1" applyBorder="1" applyAlignment="1">
      <alignment horizontal="center" vertical="center" wrapText="1"/>
    </xf>
    <xf numFmtId="0" fontId="20" fillId="0" borderId="13" xfId="44" applyFont="1" applyBorder="1" applyAlignment="1">
      <alignment horizontal="center" vertical="center" wrapText="1"/>
    </xf>
    <xf numFmtId="0" fontId="24" fillId="0" borderId="0" xfId="43" applyFont="1" applyAlignment="1">
      <alignment horizontal="center"/>
    </xf>
    <xf numFmtId="0" fontId="31" fillId="0" borderId="0" xfId="43" applyFont="1" applyAlignment="1">
      <alignment horizontal="center"/>
    </xf>
    <xf numFmtId="164" fontId="27" fillId="0" borderId="0" xfId="0" applyNumberFormat="1" applyFont="1" applyBorder="1" applyAlignment="1">
      <alignment horizontal="left" vertical="center" wrapText="1"/>
    </xf>
    <xf numFmtId="0" fontId="29" fillId="0" borderId="0" xfId="0" applyFont="1" applyBorder="1" applyAlignment="1">
      <alignment horizontal="left"/>
    </xf>
    <xf numFmtId="0" fontId="31" fillId="0" borderId="0" xfId="52" applyFont="1" applyAlignment="1">
      <alignment horizontal="center" vertical="center"/>
    </xf>
  </cellXfs>
  <cellStyles count="5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52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4"/>
    <cellStyle name="Обычный 2 2" xfId="43"/>
    <cellStyle name="Обычный 2 3" xfId="45"/>
    <cellStyle name="Обычный 3" xfId="46"/>
    <cellStyle name="Обычный 4" xfId="42"/>
    <cellStyle name="Обычный 5" xfId="47"/>
    <cellStyle name="Обычный 6" xfId="48"/>
    <cellStyle name="Обычный 7" xfId="49"/>
    <cellStyle name="Обычный 8" xfId="50"/>
    <cellStyle name="Обычный 9" xfId="5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zakupki44fz.ru/app/okpd2/52.24.19.1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7"/>
  <sheetViews>
    <sheetView tabSelected="1" topLeftCell="A4" workbookViewId="0">
      <selection activeCell="Q13" sqref="Q13"/>
    </sheetView>
  </sheetViews>
  <sheetFormatPr defaultRowHeight="15" x14ac:dyDescent="0.25"/>
  <cols>
    <col min="1" max="1" width="8.7109375" customWidth="1"/>
    <col min="2" max="2" width="24" customWidth="1"/>
    <col min="3" max="3" width="20.85546875" customWidth="1"/>
    <col min="4" max="4" width="14.42578125" customWidth="1"/>
    <col min="5" max="5" width="13" customWidth="1"/>
    <col min="6" max="6" width="13.28515625" customWidth="1"/>
    <col min="7" max="7" width="13.140625" customWidth="1"/>
    <col min="8" max="8" width="15.85546875" customWidth="1"/>
    <col min="9" max="9" width="12.28515625" customWidth="1"/>
    <col min="10" max="10" width="9.85546875" customWidth="1"/>
    <col min="12" max="12" width="13.140625" customWidth="1"/>
    <col min="13" max="13" width="10.7109375" customWidth="1"/>
    <col min="14" max="14" width="13.5703125" customWidth="1"/>
  </cols>
  <sheetData>
    <row r="1" spans="1:14" ht="18.75" x14ac:dyDescent="0.3">
      <c r="A1" s="23" t="s">
        <v>0</v>
      </c>
      <c r="B1" s="23"/>
      <c r="C1" s="23"/>
      <c r="I1" s="27" t="s">
        <v>1</v>
      </c>
      <c r="J1" s="27"/>
      <c r="K1" s="27"/>
      <c r="L1" s="27"/>
    </row>
    <row r="2" spans="1:14" s="1" customFormat="1" ht="16.5" x14ac:dyDescent="0.25">
      <c r="I2" s="24" t="s">
        <v>13</v>
      </c>
      <c r="J2" s="24"/>
      <c r="K2" s="24"/>
      <c r="L2" s="24"/>
    </row>
    <row r="3" spans="1:14" s="1" customFormat="1" ht="33" customHeight="1" x14ac:dyDescent="0.25">
      <c r="I3" s="25" t="s">
        <v>14</v>
      </c>
      <c r="J3" s="25"/>
      <c r="K3" s="25"/>
      <c r="L3" s="25"/>
    </row>
    <row r="4" spans="1:14" s="1" customFormat="1" ht="15.75" x14ac:dyDescent="0.25">
      <c r="I4" s="26"/>
      <c r="J4" s="26"/>
      <c r="K4" s="26"/>
      <c r="L4" s="26"/>
    </row>
    <row r="5" spans="1:14" s="1" customFormat="1" ht="16.5" x14ac:dyDescent="0.25">
      <c r="I5" s="22" t="s">
        <v>15</v>
      </c>
      <c r="J5" s="22"/>
      <c r="K5" s="22"/>
      <c r="L5" s="22"/>
    </row>
    <row r="6" spans="1:14" s="1" customFormat="1" ht="18.75" x14ac:dyDescent="0.3">
      <c r="E6" s="6"/>
      <c r="F6" s="6"/>
      <c r="G6" s="6"/>
      <c r="H6" s="6"/>
    </row>
    <row r="7" spans="1:14" s="2" customFormat="1" ht="15.75" x14ac:dyDescent="0.25">
      <c r="A7" s="36" t="s">
        <v>22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spans="1:14" s="2" customFormat="1" ht="21.75" customHeight="1" x14ac:dyDescent="0.25">
      <c r="A8" s="26" t="s">
        <v>37</v>
      </c>
      <c r="B8" s="26"/>
      <c r="C8" s="26"/>
      <c r="D8" s="26"/>
      <c r="E8" s="26"/>
      <c r="F8" s="26"/>
      <c r="G8" s="26"/>
    </row>
    <row r="9" spans="1:14" s="2" customFormat="1" ht="15.75" x14ac:dyDescent="0.25">
      <c r="A9" s="37" t="s">
        <v>21</v>
      </c>
      <c r="B9" s="37"/>
      <c r="C9" s="37"/>
      <c r="D9" s="37"/>
      <c r="E9" s="37"/>
      <c r="F9" s="37"/>
      <c r="G9" s="37"/>
    </row>
    <row r="10" spans="1:14" s="2" customFormat="1" ht="26.25" customHeight="1" x14ac:dyDescent="0.25">
      <c r="A10" s="29" t="s">
        <v>2</v>
      </c>
      <c r="B10" s="29"/>
      <c r="C10" s="29"/>
      <c r="D10" s="29"/>
      <c r="E10" s="29"/>
      <c r="F10" s="29"/>
      <c r="G10" s="29"/>
    </row>
    <row r="11" spans="1:14" s="2" customFormat="1" ht="15.75" x14ac:dyDescent="0.25">
      <c r="A11" s="37" t="s">
        <v>20</v>
      </c>
      <c r="B11" s="37"/>
      <c r="C11" s="37"/>
      <c r="D11" s="37"/>
      <c r="E11" s="37"/>
      <c r="F11" s="37"/>
      <c r="G11" s="37"/>
    </row>
    <row r="12" spans="1:14" ht="31.5" x14ac:dyDescent="0.25">
      <c r="B12" s="8" t="s">
        <v>34</v>
      </c>
      <c r="C12" s="9">
        <v>46234</v>
      </c>
    </row>
    <row r="13" spans="1:14" s="18" customFormat="1" ht="63.75" x14ac:dyDescent="0.2">
      <c r="A13" s="15" t="s">
        <v>16</v>
      </c>
      <c r="B13" s="16" t="s">
        <v>11</v>
      </c>
      <c r="C13" s="16" t="s">
        <v>3</v>
      </c>
      <c r="D13" s="17" t="s">
        <v>4</v>
      </c>
      <c r="E13" s="17" t="s">
        <v>5</v>
      </c>
      <c r="F13" s="17" t="s">
        <v>12</v>
      </c>
      <c r="G13" s="17" t="s">
        <v>6</v>
      </c>
      <c r="H13" s="17" t="s">
        <v>7</v>
      </c>
      <c r="I13" s="17" t="s">
        <v>8</v>
      </c>
      <c r="J13" s="17" t="s">
        <v>9</v>
      </c>
      <c r="K13" s="17" t="s">
        <v>10</v>
      </c>
      <c r="L13" s="17" t="s">
        <v>25</v>
      </c>
      <c r="M13" s="17" t="s">
        <v>31</v>
      </c>
      <c r="N13" s="17" t="s">
        <v>35</v>
      </c>
    </row>
    <row r="14" spans="1:14" s="18" customFormat="1" ht="60" x14ac:dyDescent="0.2">
      <c r="A14" s="10" t="s">
        <v>17</v>
      </c>
      <c r="B14" s="11" t="s">
        <v>27</v>
      </c>
      <c r="C14" s="11" t="s">
        <v>28</v>
      </c>
      <c r="D14" s="10" t="s">
        <v>29</v>
      </c>
      <c r="E14" s="10"/>
      <c r="F14" s="10">
        <v>144</v>
      </c>
      <c r="G14" s="12">
        <v>144.27000000000001</v>
      </c>
      <c r="H14" s="12">
        <v>0</v>
      </c>
      <c r="I14" s="13">
        <v>144</v>
      </c>
      <c r="J14" s="10">
        <v>0</v>
      </c>
      <c r="K14" s="10">
        <v>10</v>
      </c>
      <c r="L14" s="10">
        <f>I14*(100+K14)/100</f>
        <v>158.4</v>
      </c>
      <c r="M14" s="21">
        <v>124</v>
      </c>
      <c r="N14" s="21">
        <f>L14*M14</f>
        <v>19641.600000000002</v>
      </c>
    </row>
    <row r="15" spans="1:14" s="7" customFormat="1" ht="30" x14ac:dyDescent="0.25">
      <c r="A15" s="20">
        <v>2</v>
      </c>
      <c r="B15" s="11" t="s">
        <v>33</v>
      </c>
      <c r="C15" s="40" t="s">
        <v>38</v>
      </c>
      <c r="D15" s="10" t="s">
        <v>32</v>
      </c>
      <c r="E15" s="10"/>
      <c r="F15" s="10"/>
      <c r="G15" s="12"/>
      <c r="H15" s="12"/>
      <c r="I15" s="13">
        <v>3200</v>
      </c>
      <c r="J15" s="10">
        <v>0</v>
      </c>
      <c r="K15" s="10">
        <v>22</v>
      </c>
      <c r="L15" s="10">
        <f>I15*(100+K15)/100</f>
        <v>3904</v>
      </c>
      <c r="M15" s="21">
        <v>20</v>
      </c>
      <c r="N15" s="21">
        <f>L15*M15</f>
        <v>78080</v>
      </c>
    </row>
    <row r="16" spans="1:14" s="7" customFormat="1" ht="20.25" customHeight="1" x14ac:dyDescent="0.25">
      <c r="A16" s="13" t="s">
        <v>18</v>
      </c>
      <c r="B16" s="30">
        <f>N14+N15</f>
        <v>97721.600000000006</v>
      </c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2"/>
    </row>
    <row r="17" spans="1:14" ht="50.25" customHeight="1" x14ac:dyDescent="0.25">
      <c r="A17" s="33" t="s">
        <v>30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5"/>
    </row>
    <row r="18" spans="1:14" ht="15.75" x14ac:dyDescent="0.25">
      <c r="A18" s="3"/>
      <c r="B18" s="39" t="s">
        <v>36</v>
      </c>
      <c r="C18" s="39"/>
      <c r="D18" s="39"/>
      <c r="E18" s="39"/>
      <c r="F18" s="39"/>
      <c r="G18" s="39"/>
      <c r="H18" s="39"/>
      <c r="I18" s="39"/>
      <c r="J18" s="39"/>
      <c r="K18" s="39"/>
      <c r="L18" s="39"/>
    </row>
    <row r="19" spans="1:14" ht="15.75" x14ac:dyDescent="0.25">
      <c r="A19" s="3"/>
      <c r="B19" s="38" t="s">
        <v>26</v>
      </c>
      <c r="C19" s="38"/>
      <c r="D19" s="38"/>
      <c r="E19" s="38"/>
      <c r="F19" s="38"/>
      <c r="G19" s="38"/>
      <c r="H19" s="38"/>
      <c r="I19" s="38"/>
      <c r="J19" s="38"/>
      <c r="K19" s="38"/>
      <c r="L19" s="38"/>
    </row>
    <row r="20" spans="1:14" ht="15.75" x14ac:dyDescent="0.25">
      <c r="A20" s="3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</row>
    <row r="21" spans="1:14" ht="15.75" x14ac:dyDescent="0.25">
      <c r="A21" s="3"/>
      <c r="B21" s="4"/>
      <c r="C21" s="4"/>
      <c r="D21" s="5"/>
      <c r="E21" s="5"/>
      <c r="F21" s="5"/>
      <c r="G21" s="5"/>
      <c r="H21" s="5"/>
      <c r="I21" s="5"/>
      <c r="J21" s="5"/>
      <c r="K21" s="5"/>
      <c r="L21" s="5"/>
    </row>
    <row r="22" spans="1:14" x14ac:dyDescent="0.25">
      <c r="B22" s="28" t="s">
        <v>23</v>
      </c>
      <c r="C22" s="28"/>
      <c r="D22" s="28"/>
      <c r="E22" s="28"/>
      <c r="F22" s="28"/>
      <c r="G22" s="28"/>
      <c r="H22" s="28"/>
      <c r="I22" s="28"/>
      <c r="J22" s="28"/>
      <c r="K22" s="28"/>
    </row>
    <row r="24" spans="1:14" x14ac:dyDescent="0.25">
      <c r="B24" s="14" t="s">
        <v>24</v>
      </c>
    </row>
    <row r="25" spans="1:14" x14ac:dyDescent="0.25">
      <c r="B25" s="14" t="s">
        <v>19</v>
      </c>
    </row>
    <row r="26" spans="1:14" x14ac:dyDescent="0.25">
      <c r="B26" s="14"/>
    </row>
    <row r="27" spans="1:14" x14ac:dyDescent="0.25">
      <c r="B27" s="14"/>
    </row>
  </sheetData>
  <mergeCells count="16">
    <mergeCell ref="A7:L7"/>
    <mergeCell ref="A9:G9"/>
    <mergeCell ref="A11:G11"/>
    <mergeCell ref="B19:L19"/>
    <mergeCell ref="B18:L18"/>
    <mergeCell ref="B22:K22"/>
    <mergeCell ref="A8:G8"/>
    <mergeCell ref="A10:G10"/>
    <mergeCell ref="B16:N16"/>
    <mergeCell ref="A17:N17"/>
    <mergeCell ref="I5:L5"/>
    <mergeCell ref="A1:C1"/>
    <mergeCell ref="I2:L2"/>
    <mergeCell ref="I3:L3"/>
    <mergeCell ref="I4:L4"/>
    <mergeCell ref="I1:L1"/>
  </mergeCells>
  <hyperlinks>
    <hyperlink ref="C15" r:id="rId1" display="https://zakupki44fz.ru/app/okpd2/52.24.19.120"/>
  </hyperlinks>
  <pageMargins left="0.70866141732283472" right="0.70866141732283472" top="0.74803149606299213" bottom="0.74803149606299213" header="0.31496062992125984" footer="0.31496062992125984"/>
  <pageSetup paperSize="9" scale="68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заявка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Евсенейкина Ксения Сергеевна</dc:creator>
  <cp:lastModifiedBy>Решетова Раиса Николаевна</cp:lastModifiedBy>
  <cp:lastPrinted>2026-07-31T07:46:06Z</cp:lastPrinted>
  <dcterms:created xsi:type="dcterms:W3CDTF">2017-12-04T10:30:00Z</dcterms:created>
  <dcterms:modified xsi:type="dcterms:W3CDTF">2026-08-10T07:57:34Z</dcterms:modified>
</cp:coreProperties>
</file>