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3040" windowHeight="8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s="1"/>
  <c r="J15" i="1" l="1"/>
</calcChain>
</file>

<file path=xl/sharedStrings.xml><?xml version="1.0" encoding="utf-8"?>
<sst xmlns="http://schemas.openxmlformats.org/spreadsheetml/2006/main" count="43" uniqueCount="30">
  <si>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</si>
  <si>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</si>
  <si>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</si>
  <si>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</si>
  <si>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</si>
  <si>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</si>
  <si>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</si>
  <si>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</si>
  <si>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</si>
  <si>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</si>
  <si>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</si>
  <si>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</si>
  <si>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</si>
  <si>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</si>
  <si>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</si>
  <si>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</si>
  <si>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</si>
  <si>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</si>
  <si>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</si>
  <si>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</si>
  <si>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</si>
  <si>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</si>
  <si>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</si>
  <si>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Знак медицинского и санитарного назначения
(ЕС 01)
 ОКПД 2: 22.29.29.190
</t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</si>
  <si>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знаков медицинского и санитарного назначения  для обеспечения нужд Управления Федерального казначейства по Тверской области.</t>
    </r>
  </si>
  <si>
    <t>Источник № 2
Вх. № 7845 от          21.07.2026</t>
  </si>
  <si>
    <t>Источник № 1
Вх. № 7843 от 21.07.2026</t>
  </si>
  <si>
    <t>Источник № 3
Вх. № 7844  от 21.07.2026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</si>
  <si>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5 организаций: исх. от 20.07.2026 № 50-37-41/4682 в ЕИС от 17.07.2026 г. № 0828100000726000650.
Ответ получен от 3 (трех) организаций, на основании данной информации произведен расчет НМЦК (ЦК): Источник № 1 - вх. № 7843 от 21.07.2026, Источник № 2 - вх. № 7845 от 21.07.2026, Источник № 3 - вх. № 7844 от 21.07.2026</t>
    </r>
  </si>
  <si>
    <t>Дата подготовки обоснование цены контракта, заключаемого с единственным поставщиком (подрядчиком, исполнителем) (ЦК):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</si>
</sst>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zoomScale="78" zoomScaleNormal="60" zoomScaleSheetLayoutView="78" workbookViewId="0">
      <selection activeCell="A3" sqref="A3:O3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6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8"/>
      <c r="C2" s="48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55" t="s">
        <v>29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9" customHeight="1" x14ac:dyDescent="0.25">
      <c r="A4" s="10"/>
      <c r="B4" s="10"/>
      <c r="C4" s="10"/>
      <c r="D4" s="18"/>
      <c r="E4" s="10"/>
      <c r="F4" s="10"/>
      <c r="G4" s="10"/>
      <c r="H4" s="10"/>
      <c r="I4" s="10"/>
      <c r="J4" s="10"/>
      <c r="K4" s="10"/>
      <c r="L4" s="10"/>
      <c r="M4" s="18"/>
      <c r="N4" s="18"/>
      <c r="O4" s="10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7.25" customHeight="1" x14ac:dyDescent="0.25">
      <c r="A5" s="50" t="s">
        <v>24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9" customHeight="1" x14ac:dyDescent="0.25">
      <c r="A6" s="7"/>
      <c r="B6" s="9"/>
      <c r="C6" s="9"/>
      <c r="D6" s="17"/>
      <c r="E6" s="9"/>
      <c r="F6" s="9"/>
      <c r="G6" s="9"/>
      <c r="H6" s="9"/>
      <c r="I6" s="9"/>
      <c r="J6" s="9"/>
      <c r="K6" s="9"/>
      <c r="L6" s="9"/>
      <c r="M6" s="17"/>
      <c r="N6" s="17"/>
      <c r="O6" s="9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9.5" customHeight="1" x14ac:dyDescent="0.25">
      <c r="A7" s="52" t="s">
        <v>22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51" customHeight="1" x14ac:dyDescent="0.25">
      <c r="A8" s="53" t="s">
        <v>28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6.75" customHeight="1" x14ac:dyDescent="0.25">
      <c r="A9" s="15"/>
      <c r="B9" s="16"/>
      <c r="C9" s="16"/>
      <c r="D9" s="18"/>
      <c r="E9" s="16"/>
      <c r="F9" s="16"/>
      <c r="G9" s="16"/>
      <c r="H9" s="16"/>
      <c r="I9" s="16"/>
      <c r="J9" s="16"/>
      <c r="K9" s="16"/>
      <c r="L9" s="16"/>
      <c r="M9" s="18"/>
      <c r="N9" s="18"/>
      <c r="O9" s="16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8" t="s">
        <v>0</v>
      </c>
      <c r="B10" s="38" t="s">
        <v>6</v>
      </c>
      <c r="C10" s="38" t="s">
        <v>7</v>
      </c>
      <c r="D10" s="31" t="s">
        <v>8</v>
      </c>
      <c r="E10" s="38" t="s">
        <v>9</v>
      </c>
      <c r="F10" s="34" t="s">
        <v>3</v>
      </c>
      <c r="G10" s="41" t="s">
        <v>15</v>
      </c>
      <c r="H10" s="42"/>
      <c r="I10" s="42"/>
      <c r="J10" s="42"/>
      <c r="K10" s="42"/>
      <c r="L10" s="42"/>
      <c r="M10" s="43"/>
      <c r="N10" s="38" t="s">
        <v>13</v>
      </c>
      <c r="O10" s="38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8" customFormat="1" ht="27.75" customHeight="1" x14ac:dyDescent="0.25">
      <c r="A11" s="39"/>
      <c r="B11" s="39"/>
      <c r="C11" s="39"/>
      <c r="D11" s="32"/>
      <c r="E11" s="39"/>
      <c r="F11" s="34"/>
      <c r="G11" s="34" t="s">
        <v>10</v>
      </c>
      <c r="H11" s="34"/>
      <c r="I11" s="34"/>
      <c r="J11" s="35" t="s">
        <v>2</v>
      </c>
      <c r="K11" s="38" t="s">
        <v>11</v>
      </c>
      <c r="L11" s="35" t="s">
        <v>12</v>
      </c>
      <c r="M11" s="38" t="s">
        <v>5</v>
      </c>
      <c r="N11" s="39"/>
      <c r="O11" s="39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8" customFormat="1" ht="46.5" customHeight="1" x14ac:dyDescent="0.25">
      <c r="A12" s="39"/>
      <c r="B12" s="39"/>
      <c r="C12" s="39"/>
      <c r="D12" s="32"/>
      <c r="E12" s="39"/>
      <c r="F12" s="34"/>
      <c r="G12" s="23" t="s">
        <v>26</v>
      </c>
      <c r="H12" s="23" t="s">
        <v>25</v>
      </c>
      <c r="I12" s="23" t="s">
        <v>27</v>
      </c>
      <c r="J12" s="36"/>
      <c r="K12" s="39"/>
      <c r="L12" s="36"/>
      <c r="M12" s="39"/>
      <c r="N12" s="39"/>
      <c r="O12" s="39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8" customFormat="1" ht="33.75" customHeight="1" x14ac:dyDescent="0.25">
      <c r="A13" s="40"/>
      <c r="B13" s="40"/>
      <c r="C13" s="40"/>
      <c r="D13" s="33"/>
      <c r="E13" s="40"/>
      <c r="F13" s="34"/>
      <c r="G13" s="20" t="s">
        <v>1</v>
      </c>
      <c r="H13" s="20" t="s">
        <v>1</v>
      </c>
      <c r="I13" s="20" t="s">
        <v>1</v>
      </c>
      <c r="J13" s="37"/>
      <c r="K13" s="40"/>
      <c r="L13" s="37"/>
      <c r="M13" s="40"/>
      <c r="N13" s="40"/>
      <c r="O13" s="40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11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3">
        <v>12</v>
      </c>
      <c r="M14" s="12">
        <v>13</v>
      </c>
      <c r="N14" s="12">
        <v>14</v>
      </c>
      <c r="O14" s="12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8" customFormat="1" ht="102" customHeight="1" x14ac:dyDescent="0.25">
      <c r="A15" s="11">
        <v>1</v>
      </c>
      <c r="B15" s="13" t="s">
        <v>14</v>
      </c>
      <c r="C15" s="27" t="s">
        <v>23</v>
      </c>
      <c r="D15" s="13" t="s">
        <v>14</v>
      </c>
      <c r="E15" s="13" t="s">
        <v>4</v>
      </c>
      <c r="F15" s="13">
        <v>34</v>
      </c>
      <c r="G15" s="25">
        <v>200</v>
      </c>
      <c r="H15" s="25">
        <v>211</v>
      </c>
      <c r="I15" s="25">
        <v>227</v>
      </c>
      <c r="J15" s="14">
        <f>STDEV(G15:I15)/AVERAGE(G15:I15)*100</f>
        <v>6.3841416471524459</v>
      </c>
      <c r="K15" s="24" t="s">
        <v>14</v>
      </c>
      <c r="L15" s="25">
        <v>231</v>
      </c>
      <c r="M15" s="2">
        <f>G15*F15</f>
        <v>6800</v>
      </c>
      <c r="N15" s="25" t="s">
        <v>14</v>
      </c>
      <c r="O15" s="25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44" t="s">
        <v>16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2">
        <f>M15</f>
        <v>6800</v>
      </c>
      <c r="O16" s="26" t="s">
        <v>14</v>
      </c>
    </row>
    <row r="17" spans="1:15" ht="26.25" customHeight="1" x14ac:dyDescent="0.25">
      <c r="A17" s="44" t="s">
        <v>17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2" t="s">
        <v>14</v>
      </c>
      <c r="O17" s="2" t="s">
        <v>14</v>
      </c>
    </row>
    <row r="18" spans="1:15" ht="26.25" customHeight="1" x14ac:dyDescent="0.25">
      <c r="A18" s="57" t="s">
        <v>18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9"/>
      <c r="N18" s="2" t="s">
        <v>14</v>
      </c>
      <c r="O18" s="2" t="s">
        <v>14</v>
      </c>
    </row>
    <row r="19" spans="1:15" ht="26.25" customHeight="1" x14ac:dyDescent="0.25">
      <c r="A19" s="45" t="s">
        <v>19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22" t="s">
        <v>14</v>
      </c>
      <c r="O19" s="21" t="s">
        <v>14</v>
      </c>
    </row>
    <row r="20" spans="1:15" ht="9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9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0.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9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</sheetData>
  <mergeCells count="27"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2026-07-21T14:04:36Z</dcterms:modified>
</cp:coreProperties>
</file>