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Лист1!$A$1:$H$16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<sst xmlns="http://schemas.openxmlformats.org/spreadsheetml/2006/main" count="23" uniqueCount="17">
  <si>
    <t xml:space="preserve">№ п/п</t>
  </si>
  <si>
    <t xml:space="preserve">Наименование товара</t>
  </si>
  <si>
    <t xml:space="preserve">Коммерческие предложения (руб./ед.изм.)</t>
  </si>
  <si>
    <t xml:space="preserve">Средняя арифметическая цена за единицу &lt;ц&gt;</t>
  </si>
  <si>
    <t xml:space="preserve">Оценка однородности совокупности значений выставленных цен, используемых в расчете НМЦК, ЦКЕП</t>
  </si>
  <si>
    <t xml:space="preserve">Ком.предл. № 1</t>
  </si>
  <si>
    <t xml:space="preserve">Ком.предл. № 2 </t>
  </si>
  <si>
    <t xml:space="preserve">Ком.предл. № 3</t>
  </si>
  <si>
    <t xml:space="preserve">Среднее квадратичное отклонение</t>
  </si>
  <si>
    <t xml:space="preserve">Коэффициент вариации цен V (%) не более 33 %</t>
  </si>
  <si>
    <t xml:space="preserve">Легковые автомобили</t>
  </si>
  <si>
    <t xml:space="preserve">Мойка кузова с шампунем и сушкой</t>
  </si>
  <si>
    <t xml:space="preserve">Мойка кузова экспресс с ковриками</t>
  </si>
  <si>
    <t xml:space="preserve">Комплексная мойка (кузов+салон)</t>
  </si>
  <si>
    <t xml:space="preserve">Автомобили повышенной проходимости</t>
  </si>
  <si>
    <t xml:space="preserve">Микроавтобусы и грузовые фургоны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</si>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</sst>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-* #,##0.00_р_._-;\-* #,##0.00_р_._-;_-* \-??_р_._-;_-@_-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2" xfId="15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6" fontId="9" fillId="2" borderId="2" xfId="15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4" activeCellId="0" sqref="A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38.43"/>
    <col collapsed="false" customWidth="true" hidden="false" outlineLevel="0" max="5" min="3" style="1" width="9.13"/>
    <col collapsed="false" customWidth="true" hidden="false" outlineLevel="0" max="6" min="6" style="1" width="12.86"/>
    <col collapsed="false" customWidth="false" hidden="false" outlineLevel="0" max="7" min="7" style="1" width="8.71"/>
    <col collapsed="false" customWidth="true" hidden="false" outlineLevel="0" max="8" min="8" style="1" width="12.57"/>
    <col collapsed="false" customWidth="true" hidden="false" outlineLevel="0" max="1025" min="9" style="1" width="9.13"/>
  </cols>
  <sheetData>
    <row r="1" s="5" customFormat="true" ht="119.25" hidden="false" customHeight="true" outlineLevel="0" collapsed="false">
      <c r="A1" s="2" t="s">
        <v>0</v>
      </c>
      <c r="B1" s="2" t="s">
        <v>1</v>
      </c>
      <c r="C1" s="3" t="s">
        <v>2</v>
      </c>
      <c r="D1" s="3"/>
      <c r="E1" s="3"/>
      <c r="F1" s="2" t="s">
        <v>3</v>
      </c>
      <c r="G1" s="4"/>
      <c r="H1" s="2" t="s">
        <v>4</v>
      </c>
    </row>
    <row r="2" customFormat="false" ht="46.5" hidden="false" customHeight="true" outlineLevel="0" collapsed="false">
      <c r="A2" s="2"/>
      <c r="B2" s="2"/>
      <c r="C2" s="3" t="s">
        <v>5</v>
      </c>
      <c r="D2" s="3" t="s">
        <v>6</v>
      </c>
      <c r="E2" s="3" t="s">
        <v>7</v>
      </c>
      <c r="F2" s="2"/>
      <c r="G2" s="2" t="s">
        <v>8</v>
      </c>
      <c r="H2" s="2" t="s">
        <v>9</v>
      </c>
    </row>
    <row r="3" customFormat="false" ht="84" hidden="false" customHeight="true" outlineLevel="0" collapsed="false">
      <c r="A3" s="2"/>
      <c r="B3" s="2"/>
      <c r="C3" s="3"/>
      <c r="D3" s="3"/>
      <c r="E3" s="3"/>
      <c r="F3" s="2"/>
      <c r="G3" s="2"/>
      <c r="H3" s="2"/>
    </row>
    <row r="4" customFormat="false" ht="27.75" hidden="false" customHeight="true" outlineLevel="0" collapsed="false">
      <c r="A4" s="6" t="s">
        <v>10</v>
      </c>
      <c r="B4" s="6"/>
      <c r="C4" s="6"/>
      <c r="D4" s="6"/>
      <c r="E4" s="6"/>
      <c r="F4" s="6"/>
      <c r="G4" s="6"/>
      <c r="H4" s="6"/>
    </row>
    <row r="5" customFormat="false" ht="22.5" hidden="false" customHeight="true" outlineLevel="0" collapsed="false">
      <c r="A5" s="7" t="n">
        <v>1</v>
      </c>
      <c r="B5" s="8" t="s">
        <v>11</v>
      </c>
      <c r="C5" s="9" t="n">
        <v>2300</v>
      </c>
      <c r="D5" s="9" t="n">
        <v>1820</v>
      </c>
      <c r="E5" s="10" t="n">
        <v>2150</v>
      </c>
      <c r="F5" s="11" t="n">
        <f aca="false">(C5+D5+E5)/3</f>
        <v>2090</v>
      </c>
      <c r="G5" s="11" t="n">
        <f aca="false">SQRT((POWER((C5-F5),2)+POWER((D5-F5),2)+POWER((E5-F5),2))/2)</f>
        <v>245.560583156173</v>
      </c>
      <c r="H5" s="11" t="n">
        <f aca="false">G5/F5*100</f>
        <v>11.74931019886</v>
      </c>
    </row>
    <row r="6" customFormat="false" ht="22.5" hidden="false" customHeight="true" outlineLevel="0" collapsed="false">
      <c r="A6" s="7" t="n">
        <v>2</v>
      </c>
      <c r="B6" s="8" t="s">
        <v>12</v>
      </c>
      <c r="C6" s="9" t="n">
        <v>1750</v>
      </c>
      <c r="D6" s="9" t="n">
        <v>1220</v>
      </c>
      <c r="E6" s="10" t="n">
        <v>1650</v>
      </c>
      <c r="F6" s="11" t="n">
        <f aca="false">(C6+D6+E6)/3</f>
        <v>1540</v>
      </c>
      <c r="G6" s="11" t="n">
        <f aca="false">SQRT((POWER((C6-F6),2)+POWER((D6-F6),2)+POWER((E6-F6),2))/2)</f>
        <v>281.602556806574</v>
      </c>
      <c r="H6" s="11" t="n">
        <f aca="false">G6/F6*100</f>
        <v>18.2858803121152</v>
      </c>
    </row>
    <row r="7" customFormat="false" ht="22.5" hidden="false" customHeight="true" outlineLevel="0" collapsed="false">
      <c r="A7" s="7" t="n">
        <v>3</v>
      </c>
      <c r="B7" s="8" t="s">
        <v>13</v>
      </c>
      <c r="C7" s="9" t="n">
        <v>3250</v>
      </c>
      <c r="D7" s="9" t="n">
        <v>2900</v>
      </c>
      <c r="E7" s="10" t="n">
        <v>3050</v>
      </c>
      <c r="F7" s="11" t="n">
        <f aca="false">(C7+D7+E7)/3</f>
        <v>3066.66666666667</v>
      </c>
      <c r="G7" s="11" t="n">
        <f aca="false">SQRT((POWER((C7-F7),2)+POWER((D7-F7),2)+POWER((E7-F7),2))/2)</f>
        <v>175.594229214212</v>
      </c>
      <c r="H7" s="11" t="n">
        <f aca="false">G7/F7*100</f>
        <v>5.72589877872431</v>
      </c>
    </row>
    <row r="8" customFormat="false" ht="27.75" hidden="false" customHeight="true" outlineLevel="0" collapsed="false">
      <c r="A8" s="12" t="s">
        <v>14</v>
      </c>
      <c r="B8" s="12"/>
      <c r="C8" s="12"/>
      <c r="D8" s="12"/>
      <c r="E8" s="12"/>
      <c r="F8" s="12"/>
      <c r="G8" s="12"/>
      <c r="H8" s="12"/>
    </row>
    <row r="9" customFormat="false" ht="22.5" hidden="false" customHeight="true" outlineLevel="0" collapsed="false">
      <c r="A9" s="7" t="n">
        <v>4</v>
      </c>
      <c r="B9" s="8" t="s">
        <v>11</v>
      </c>
      <c r="C9" s="9" t="n">
        <v>2300</v>
      </c>
      <c r="D9" s="9" t="n">
        <v>2070</v>
      </c>
      <c r="E9" s="10" t="n">
        <v>2100</v>
      </c>
      <c r="F9" s="11" t="n">
        <f aca="false">(C9+D9+E9)/3</f>
        <v>2156.66666666667</v>
      </c>
      <c r="G9" s="11" t="n">
        <f aca="false">SQRT((POWER((C9-F9),2)+POWER((D9-F9),2)+POWER((E9-F9),2))/2)</f>
        <v>125.033328890074</v>
      </c>
      <c r="H9" s="11" t="n">
        <f aca="false">G9/F9*100</f>
        <v>5.79752684188904</v>
      </c>
    </row>
    <row r="10" customFormat="false" ht="22.5" hidden="false" customHeight="true" outlineLevel="0" collapsed="false">
      <c r="A10" s="7" t="n">
        <v>5</v>
      </c>
      <c r="B10" s="8" t="s">
        <v>12</v>
      </c>
      <c r="C10" s="9" t="n">
        <v>1800</v>
      </c>
      <c r="D10" s="9" t="n">
        <v>1320</v>
      </c>
      <c r="E10" s="10" t="n">
        <v>1700</v>
      </c>
      <c r="F10" s="11" t="n">
        <f aca="false">(C10+D10+E10)/3</f>
        <v>1606.66666666667</v>
      </c>
      <c r="G10" s="11" t="n">
        <f aca="false">SQRT((POWER((C10-F10),2)+POWER((D10-F10),2)+POWER((E10-F10),2))/2)</f>
        <v>253.245598842968</v>
      </c>
      <c r="H10" s="11" t="n">
        <f aca="false">G10/F10*100</f>
        <v>15.7621742018445</v>
      </c>
    </row>
    <row r="11" customFormat="false" ht="22.5" hidden="false" customHeight="true" outlineLevel="0" collapsed="false">
      <c r="A11" s="7" t="n">
        <v>6</v>
      </c>
      <c r="B11" s="8" t="s">
        <v>13</v>
      </c>
      <c r="C11" s="9" t="n">
        <v>4100</v>
      </c>
      <c r="D11" s="9" t="n">
        <v>3500</v>
      </c>
      <c r="E11" s="10" t="n">
        <v>3600</v>
      </c>
      <c r="F11" s="11" t="n">
        <f aca="false">(C11+D11+E11)/3</f>
        <v>3733.33333333333</v>
      </c>
      <c r="G11" s="11" t="n">
        <f aca="false">SQRT((POWER((C11-F11),2)+POWER((D11-F11),2)+POWER((E11-F11),2))/2)</f>
        <v>321.455025366432</v>
      </c>
      <c r="H11" s="11" t="n">
        <f aca="false">G11/F11*100</f>
        <v>8.61040246517228</v>
      </c>
    </row>
    <row r="12" customFormat="false" ht="27.75" hidden="false" customHeight="true" outlineLevel="0" collapsed="false">
      <c r="A12" s="12" t="s">
        <v>15</v>
      </c>
      <c r="B12" s="12"/>
      <c r="C12" s="12"/>
      <c r="D12" s="12"/>
      <c r="E12" s="12"/>
      <c r="F12" s="12"/>
      <c r="G12" s="12"/>
      <c r="H12" s="12"/>
    </row>
    <row r="13" customFormat="false" ht="22.5" hidden="false" customHeight="true" outlineLevel="0" collapsed="false">
      <c r="A13" s="7" t="n">
        <v>7</v>
      </c>
      <c r="B13" s="8" t="s">
        <v>11</v>
      </c>
      <c r="C13" s="9" t="n">
        <v>3100</v>
      </c>
      <c r="D13" s="9" t="n">
        <v>2700</v>
      </c>
      <c r="E13" s="10" t="n">
        <v>3000</v>
      </c>
      <c r="F13" s="11" t="n">
        <f aca="false">(C13+D13+E13)/3</f>
        <v>2933.33333333333</v>
      </c>
      <c r="G13" s="11" t="n">
        <f aca="false">SQRT((POWER((C13-F13),2)+POWER((D13-F13),2)+POWER((E13-F13),2))/2)</f>
        <v>208.166599946613</v>
      </c>
      <c r="H13" s="11" t="n">
        <f aca="false">G13/F13*100</f>
        <v>7.09658863454363</v>
      </c>
    </row>
    <row r="14" customFormat="false" ht="22.5" hidden="false" customHeight="true" outlineLevel="0" collapsed="false">
      <c r="A14" s="7" t="n">
        <v>8</v>
      </c>
      <c r="B14" s="8" t="s">
        <v>12</v>
      </c>
      <c r="C14" s="9" t="n">
        <v>2500</v>
      </c>
      <c r="D14" s="9" t="n">
        <v>1800</v>
      </c>
      <c r="E14" s="10" t="n">
        <v>2350</v>
      </c>
      <c r="F14" s="11" t="n">
        <f aca="false">(C14+D14+E14)/3</f>
        <v>2216.66666666667</v>
      </c>
      <c r="G14" s="11" t="n">
        <f aca="false">SQRT((POWER((C14-F14),2)+POWER((D14-F14),2)+POWER((E14-F14),2))/2)</f>
        <v>368.5557397916</v>
      </c>
      <c r="H14" s="11" t="n">
        <f aca="false">G14/F14*100</f>
        <v>16.6265747274406</v>
      </c>
    </row>
    <row r="15" customFormat="false" ht="22.5" hidden="false" customHeight="true" outlineLevel="0" collapsed="false">
      <c r="A15" s="7" t="n">
        <v>9</v>
      </c>
      <c r="B15" s="8" t="s">
        <v>13</v>
      </c>
      <c r="C15" s="9" t="n">
        <v>6500</v>
      </c>
      <c r="D15" s="9" t="n">
        <v>5500</v>
      </c>
      <c r="E15" s="10" t="n">
        <v>6100</v>
      </c>
      <c r="F15" s="11" t="n">
        <f aca="false">(C15+D15+E15)/3</f>
        <v>6033.33333333333</v>
      </c>
      <c r="G15" s="11" t="n">
        <f aca="false">SQRT((POWER((C15-F15),2)+POWER((D15-F15),2)+POWER((E15-F15),2))/2)</f>
        <v>503.322295684717</v>
      </c>
      <c r="H15" s="11" t="n">
        <f aca="false">G15/F15*100</f>
        <v>8.34235849201188</v>
      </c>
    </row>
    <row r="16" customFormat="false" ht="22.5" hidden="false" customHeight="true" outlineLevel="0" collapsed="false">
      <c r="A16" s="13"/>
      <c r="B16" s="14" t="s">
        <v>16</v>
      </c>
      <c r="C16" s="9" t="n">
        <f aca="false">C5+C6+C7+C9+C10+C11+C13+C14+C15</f>
        <v>27600</v>
      </c>
      <c r="D16" s="9" t="n">
        <f aca="false">D5+D6+D7+D9+D10+D11+D13+D14+D15</f>
        <v>22830</v>
      </c>
      <c r="E16" s="9" t="n">
        <f aca="false">E5+E6+E7+E9+E10+E11+E13+E14+E15</f>
        <v>25700</v>
      </c>
      <c r="F16" s="9" t="n">
        <f aca="false">F5+F6+F7+F9+F10+F11+F13+F14+F15</f>
        <v>25376.6666666667</v>
      </c>
      <c r="G16" s="11" t="n">
        <f aca="false">SQRT((POWER((C16-F16),2)+POWER((D16-F16),2)+POWER((E16-F16),2))/2)</f>
        <v>2401.38154680453</v>
      </c>
      <c r="H16" s="11" t="n">
        <f aca="false">G16/F16*100</f>
        <v>9.46295105794509</v>
      </c>
    </row>
    <row r="17" customFormat="false" ht="22.5" hidden="false" customHeight="true" outlineLevel="0" collapsed="false">
      <c r="A17" s="13" t="n">
        <f aca="false">SUM(A5:A16)</f>
        <v>45</v>
      </c>
      <c r="B17" s="15" t="n">
        <f aca="false">SUM(B5:B16)</f>
        <v>0</v>
      </c>
      <c r="C17" s="16" t="n">
        <f aca="false">SUM(C5:C16)</f>
        <v>55200</v>
      </c>
      <c r="D17" s="16" t="n">
        <f aca="false">SUM(D5:D16)</f>
        <v>45660</v>
      </c>
      <c r="E17" s="16" t="n">
        <f aca="false">SUM(E5:E16)</f>
        <v>51400</v>
      </c>
      <c r="F17" s="17" t="n">
        <f aca="false">SUM(F5:F16)</f>
        <v>50753.3333333333</v>
      </c>
      <c r="G17" s="17" t="n">
        <f aca="false">SUM(G5:G16)</f>
        <v>4883.9175045039</v>
      </c>
      <c r="H17" s="17" t="n">
        <f aca="false">SUM(H5:H16)</f>
        <v>107.459665710546</v>
      </c>
    </row>
    <row r="18" customFormat="false" ht="22.5" hidden="false" customHeight="true" outlineLevel="0" collapsed="false">
      <c r="A18" s="13" t="n">
        <f aca="false">SUM(A5:A15)</f>
        <v>45</v>
      </c>
      <c r="B18" s="15" t="n">
        <f aca="false">SUM(B5:B15)</f>
        <v>0</v>
      </c>
      <c r="C18" s="16" t="n">
        <f aca="false">SUM(C5:C15)</f>
        <v>27600</v>
      </c>
      <c r="D18" s="16" t="n">
        <f aca="false">SUM(D5:D15)</f>
        <v>22830</v>
      </c>
      <c r="E18" s="16" t="n">
        <f aca="false">SUM(E5:E15)</f>
        <v>25700</v>
      </c>
      <c r="F18" s="17" t="n">
        <f aca="false">SUM(F5:F15)</f>
        <v>25376.6666666667</v>
      </c>
      <c r="G18" s="17" t="n">
        <f aca="false">SUM(G5:G15)</f>
        <v>2482.53595769936</v>
      </c>
      <c r="H18" s="17" t="n">
        <f aca="false">SUM(H5:H15)</f>
        <v>97.9967146526014</v>
      </c>
    </row>
    <row r="19" customFormat="false" ht="15" hidden="false" customHeight="false" outlineLevel="0" collapsed="false">
      <c r="A19" s="18"/>
      <c r="B19" s="15"/>
      <c r="C19" s="16"/>
      <c r="D19" s="16"/>
      <c r="E19" s="16"/>
      <c r="F19" s="17"/>
      <c r="G19" s="17"/>
      <c r="H19" s="17"/>
    </row>
    <row r="35" customFormat="false" ht="25.5" hidden="false" customHeight="true" outlineLevel="0" collapsed="false"/>
    <row r="52" customFormat="false" ht="25.5" hidden="false" customHeight="true" outlineLevel="0" collapsed="false"/>
  </sheetData>
  <mergeCells count="12">
    <mergeCell ref="A1:A3"/>
    <mergeCell ref="B1:B3"/>
    <mergeCell ref="C1:E1"/>
    <mergeCell ref="F1:F3"/>
    <mergeCell ref="C2:C3"/>
    <mergeCell ref="D2:D3"/>
    <mergeCell ref="E2:E3"/>
    <mergeCell ref="G2:G3"/>
    <mergeCell ref="H2:H3"/>
    <mergeCell ref="A4:H4"/>
    <mergeCell ref="A8:H8"/>
    <mergeCell ref="A12:H12"/>
  </mergeCells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9" width="8.73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9" width="8.73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2025-06-23T11:45:26Z</cp:lastPrinted>
  <dcterms:modified xsi:type="dcterms:W3CDTF">2026-08-05T16:15:25Z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