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ДОГОВОРЫ\2026\!!ЕАТ\бумага2\"/>
    </mc:Choice>
  </mc:AlternateContent>
  <xr:revisionPtr revIDLastSave="0" documentId="13_ncr:1_{7D697A81-6D17-4234-8376-28AD8C9DEA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K16" i="1" s="1"/>
  <c r="I16" i="1" l="1"/>
  <c r="C12" i="1" l="1"/>
  <c r="E19" i="1" l="1"/>
</calcChain>
</file>

<file path=xl/sharedStrings.xml><?xml version="1.0" encoding="utf-8"?>
<sst xmlns="http://schemas.openxmlformats.org/spreadsheetml/2006/main" count="28" uniqueCount="27">
  <si>
    <t>(указывается объект закупки)</t>
  </si>
  <si>
    <t>Основные характеристики объекта закупки</t>
  </si>
  <si>
    <t xml:space="preserve">Используемый метод определения НМЦК с обоснованием:
</t>
  </si>
  <si>
    <t>Метод сопоставимых рыночных цен (анализ рынка)</t>
  </si>
  <si>
    <t>Расчет НМЦК</t>
  </si>
  <si>
    <t>Расчет начальной (максимальной) цены</t>
  </si>
  <si>
    <t>№ п/п</t>
  </si>
  <si>
    <t>заявка 1</t>
  </si>
  <si>
    <t>заявка 2</t>
  </si>
  <si>
    <t>заявка 3</t>
  </si>
  <si>
    <t>Среднее арифметическое</t>
  </si>
  <si>
    <t>Среднее квадратичное отклонение</t>
  </si>
  <si>
    <t>Коэффициент вариации</t>
  </si>
  <si>
    <t>Сумма</t>
  </si>
  <si>
    <t>Обоснование начальной (максимальной) цены контракта</t>
  </si>
  <si>
    <t xml:space="preserve">УТВЕРЖДАЮ
Директор муниципального бюджетного учреждения "Централизованная библиотечная система" муниципального образования "Город Киров"
Г.И. Симонова
_______________________________
(руководитель заказчика)
"___" ____________ 20___ г.
</t>
  </si>
  <si>
    <t xml:space="preserve">Количество </t>
  </si>
  <si>
    <t>Ограничений, запретов законодательством не установлено. Преференции инвалидам при определении победителя закупки.</t>
  </si>
  <si>
    <t xml:space="preserve">  руб. (расчет прилагается)</t>
  </si>
  <si>
    <t>Объект закупки</t>
  </si>
  <si>
    <t>)</t>
  </si>
  <si>
    <t xml:space="preserve">Данные для расчета являются однородными (коэффициент вариации равен </t>
  </si>
  <si>
    <t>Контрактный управляющий</t>
  </si>
  <si>
    <t>Норкин Н.Л.</t>
  </si>
  <si>
    <t>Бумага Илим «Стандарт», А4, 72-80 +/- 2-3 г/кв.м, 500л., Марка С, белизна 146%</t>
  </si>
  <si>
    <t>Дата подготовки обоснования НМЦК:  30.07.2026</t>
  </si>
  <si>
    <t>Приобретение бумаги формата 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</si>
</sst>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2" fontId="2" fillId="0" borderId="0" xfId="0" applyNumberFormat="1" applyFont="1"/>
    <xf numFmtId="10" fontId="2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wrapText="1"/>
    </xf>
    <xf numFmtId="0" fontId="1" fillId="2" borderId="0" xfId="0" applyFont="1" applyFill="1"/>
    <xf numFmtId="2" fontId="1" fillId="2" borderId="0" xfId="0" applyNumberFormat="1" applyFont="1" applyFill="1"/>
    <xf numFmtId="10" fontId="1" fillId="2" borderId="0" xfId="0" applyNumberFormat="1" applyFont="1" applyFill="1"/>
    <xf numFmtId="2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/>
    <xf numFmtId="2" fontId="2" fillId="2" borderId="0" xfId="0" applyNumberFormat="1" applyFont="1" applyFill="1"/>
    <xf numFmtId="10" fontId="2" fillId="2" borderId="0" xfId="0" applyNumberFormat="1" applyFont="1" applyFill="1"/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0" fontId="3" fillId="2" borderId="2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 wrapText="1"/>
    </xf>
    <xf numFmtId="10" fontId="5" fillId="2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0" fillId="0" borderId="3" xfId="0" applyBorder="1" applyAlignment="1">
      <alignment vertical="top" wrapText="1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/>
    <xf numFmtId="10" fontId="1" fillId="0" borderId="0" xfId="0" applyNumberFormat="1" applyFont="1" applyFill="1"/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zoomScaleNormal="100" workbookViewId="0">
      <selection activeCell="A13" sqref="A13:K13"/>
    </sheetView>
  </sheetViews>
  <sheetFormatPr defaultRowHeight="15.75" x14ac:dyDescent="0.25"/>
  <cols>
    <col min="1" max="1" width="6.28515625" style="2" customWidth="1"/>
    <col min="2" max="2" width="49.28515625" style="2" customWidth="1"/>
    <col min="3" max="3" width="12.140625" style="2" customWidth="1"/>
    <col min="4" max="6" width="10" style="2" customWidth="1"/>
    <col min="7" max="7" width="11.28515625" style="3" customWidth="1"/>
    <col min="8" max="8" width="11.5703125" style="3" customWidth="1"/>
    <col min="9" max="9" width="10.5703125" style="4" customWidth="1"/>
    <col min="10" max="10" width="10.140625" style="2" customWidth="1"/>
    <col min="11" max="11" width="18.28515625" style="3" customWidth="1"/>
    <col min="12" max="16384" width="9.140625" style="2"/>
  </cols>
  <sheetData>
    <row r="1" spans="1:12" ht="83.25" customHeight="1" x14ac:dyDescent="0.25">
      <c r="G1" s="41" t="s">
        <v>15</v>
      </c>
      <c r="H1" s="41"/>
      <c r="I1" s="41"/>
      <c r="J1" s="41"/>
      <c r="K1" s="41"/>
      <c r="L1" s="6"/>
    </row>
    <row r="2" spans="1:12" x14ac:dyDescent="0.25">
      <c r="G2" s="41"/>
      <c r="H2" s="41"/>
      <c r="I2" s="41"/>
      <c r="J2" s="41"/>
      <c r="K2" s="41"/>
      <c r="L2" s="6"/>
    </row>
    <row r="3" spans="1:12" x14ac:dyDescent="0.25">
      <c r="G3" s="41"/>
      <c r="H3" s="41"/>
      <c r="I3" s="41"/>
      <c r="J3" s="41"/>
      <c r="K3" s="41"/>
      <c r="L3" s="6"/>
    </row>
    <row r="4" spans="1:12" x14ac:dyDescent="0.25">
      <c r="G4" s="41"/>
      <c r="H4" s="41"/>
      <c r="I4" s="41"/>
      <c r="J4" s="41"/>
      <c r="K4" s="41"/>
      <c r="L4" s="6"/>
    </row>
    <row r="5" spans="1:12" ht="9.75" customHeight="1" x14ac:dyDescent="0.25">
      <c r="G5" s="41"/>
      <c r="H5" s="41"/>
      <c r="I5" s="41"/>
      <c r="J5" s="41"/>
      <c r="K5" s="41"/>
      <c r="L5" s="6"/>
    </row>
    <row r="6" spans="1:12" s="1" customFormat="1" ht="15.75" customHeight="1" x14ac:dyDescent="0.25">
      <c r="A6" s="47" t="s">
        <v>14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2" ht="33.75" customHeight="1" x14ac:dyDescent="0.25">
      <c r="A7" s="48" t="s">
        <v>26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2" ht="15" customHeight="1" x14ac:dyDescent="0.25">
      <c r="A8" s="49" t="s">
        <v>0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2" hidden="1" x14ac:dyDescent="0.25">
      <c r="A9" s="50"/>
      <c r="B9" s="50"/>
      <c r="C9" s="50"/>
      <c r="D9" s="50"/>
      <c r="E9" s="50"/>
      <c r="F9" s="50"/>
      <c r="G9" s="51"/>
      <c r="H9" s="51"/>
      <c r="I9" s="52"/>
      <c r="J9" s="50"/>
      <c r="K9" s="51"/>
    </row>
    <row r="10" spans="1:12" s="1" customFormat="1" ht="47.25" customHeight="1" x14ac:dyDescent="0.25">
      <c r="A10" s="53" t="s">
        <v>1</v>
      </c>
      <c r="B10" s="53"/>
      <c r="C10" s="54" t="s">
        <v>26</v>
      </c>
      <c r="D10" s="55"/>
      <c r="E10" s="55"/>
      <c r="F10" s="55"/>
      <c r="G10" s="55"/>
      <c r="H10" s="55"/>
      <c r="I10" s="55"/>
      <c r="J10" s="55"/>
      <c r="K10" s="56"/>
    </row>
    <row r="11" spans="1:12" s="1" customFormat="1" ht="25.5" customHeight="1" x14ac:dyDescent="0.25">
      <c r="A11" s="44" t="s">
        <v>2</v>
      </c>
      <c r="B11" s="45"/>
      <c r="C11" s="46" t="s">
        <v>3</v>
      </c>
      <c r="D11" s="35"/>
      <c r="E11" s="35"/>
      <c r="F11" s="35"/>
      <c r="G11" s="35"/>
      <c r="H11" s="35"/>
      <c r="I11" s="35"/>
      <c r="J11" s="35"/>
      <c r="K11" s="36"/>
    </row>
    <row r="12" spans="1:12" s="1" customFormat="1" x14ac:dyDescent="0.25">
      <c r="A12" s="34" t="s">
        <v>4</v>
      </c>
      <c r="B12" s="34"/>
      <c r="C12" s="10">
        <f>SUM(K16:K16)</f>
        <v>7206.6</v>
      </c>
      <c r="D12" s="35" t="s">
        <v>18</v>
      </c>
      <c r="E12" s="35"/>
      <c r="F12" s="35"/>
      <c r="G12" s="35"/>
      <c r="H12" s="35"/>
      <c r="I12" s="35"/>
      <c r="J12" s="35"/>
      <c r="K12" s="36"/>
    </row>
    <row r="13" spans="1:12" s="1" customFormat="1" x14ac:dyDescent="0.25">
      <c r="A13" s="37" t="s">
        <v>25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2" x14ac:dyDescent="0.25">
      <c r="A14" s="38" t="s">
        <v>5</v>
      </c>
      <c r="B14" s="38"/>
      <c r="C14" s="38"/>
      <c r="D14" s="7"/>
      <c r="E14" s="7"/>
      <c r="F14" s="7"/>
      <c r="G14" s="8"/>
      <c r="H14" s="8"/>
      <c r="I14" s="9"/>
      <c r="J14" s="7"/>
      <c r="K14" s="8"/>
    </row>
    <row r="15" spans="1:12" ht="38.25" x14ac:dyDescent="0.25">
      <c r="A15" s="14" t="s">
        <v>6</v>
      </c>
      <c r="B15" s="39" t="s">
        <v>19</v>
      </c>
      <c r="C15" s="39"/>
      <c r="D15" s="14" t="s">
        <v>7</v>
      </c>
      <c r="E15" s="14" t="s">
        <v>8</v>
      </c>
      <c r="F15" s="14" t="s">
        <v>9</v>
      </c>
      <c r="G15" s="15" t="s">
        <v>10</v>
      </c>
      <c r="H15" s="15" t="s">
        <v>11</v>
      </c>
      <c r="I15" s="16" t="s">
        <v>12</v>
      </c>
      <c r="J15" s="17" t="s">
        <v>16</v>
      </c>
      <c r="K15" s="18" t="s">
        <v>13</v>
      </c>
    </row>
    <row r="16" spans="1:12" ht="30" x14ac:dyDescent="0.25">
      <c r="A16" s="19">
        <v>10</v>
      </c>
      <c r="B16" s="32" t="s">
        <v>24</v>
      </c>
      <c r="C16" s="22"/>
      <c r="D16" s="29">
        <v>341</v>
      </c>
      <c r="E16" s="29">
        <v>389</v>
      </c>
      <c r="F16" s="29">
        <v>351</v>
      </c>
      <c r="G16" s="18">
        <f t="shared" ref="G16" si="0">(D16+E16+F16)/3</f>
        <v>360.33</v>
      </c>
      <c r="H16" s="15">
        <f t="shared" ref="H16" si="1">STDEV(D16:F16)</f>
        <v>25.32</v>
      </c>
      <c r="I16" s="16">
        <f t="shared" ref="I16" si="2">H16/G16</f>
        <v>7.0300000000000001E-2</v>
      </c>
      <c r="J16" s="30">
        <v>20</v>
      </c>
      <c r="K16" s="18">
        <f t="shared" ref="K16" si="3">J16*G16</f>
        <v>7206.6</v>
      </c>
    </row>
    <row r="17" spans="1:11" ht="27" customHeight="1" x14ac:dyDescent="0.25">
      <c r="A17" s="23"/>
      <c r="B17" s="24"/>
      <c r="C17" s="24"/>
      <c r="D17" s="25"/>
      <c r="E17" s="25"/>
      <c r="F17" s="25"/>
      <c r="G17" s="25"/>
      <c r="H17" s="26"/>
      <c r="I17" s="27"/>
      <c r="J17" s="28"/>
      <c r="K17" s="25"/>
    </row>
    <row r="18" spans="1:11" ht="25.5" customHeight="1" x14ac:dyDescent="0.25">
      <c r="A18" s="42" t="s">
        <v>17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s="1" customFormat="1" ht="15.75" customHeight="1" x14ac:dyDescent="0.25">
      <c r="A19" s="40" t="s">
        <v>21</v>
      </c>
      <c r="B19" s="40"/>
      <c r="C19" s="40"/>
      <c r="D19" s="40"/>
      <c r="E19" s="21">
        <f>AVERAGE(I16:I16)</f>
        <v>7.0300000000000001E-2</v>
      </c>
      <c r="F19" s="20" t="s">
        <v>20</v>
      </c>
      <c r="G19" s="20"/>
      <c r="H19" s="20"/>
      <c r="I19" s="20"/>
      <c r="J19" s="20"/>
      <c r="K19" s="20"/>
    </row>
    <row r="20" spans="1:11" ht="18" customHeight="1" x14ac:dyDescent="0.25">
      <c r="A20" s="11"/>
      <c r="B20" s="43" t="s">
        <v>22</v>
      </c>
      <c r="C20" s="43"/>
      <c r="D20" s="11"/>
      <c r="E20" s="11"/>
      <c r="F20" s="11"/>
      <c r="G20" s="12"/>
      <c r="H20" s="12"/>
      <c r="I20" s="13"/>
      <c r="J20" s="11"/>
      <c r="K20" s="12"/>
    </row>
    <row r="21" spans="1:11" x14ac:dyDescent="0.25">
      <c r="B21" s="31"/>
      <c r="C21" s="5" t="s">
        <v>23</v>
      </c>
    </row>
    <row r="22" spans="1:11" x14ac:dyDescent="0.25">
      <c r="B22" s="33"/>
      <c r="C22" s="33"/>
    </row>
  </sheetData>
  <mergeCells count="17">
    <mergeCell ref="A10:B10"/>
    <mergeCell ref="C10:K10"/>
    <mergeCell ref="G1:K5"/>
    <mergeCell ref="A18:K18"/>
    <mergeCell ref="B20:C20"/>
    <mergeCell ref="A11:B11"/>
    <mergeCell ref="C11:K11"/>
    <mergeCell ref="A6:K6"/>
    <mergeCell ref="A7:K7"/>
    <mergeCell ref="A8:K8"/>
    <mergeCell ref="B22:C22"/>
    <mergeCell ref="A12:B12"/>
    <mergeCell ref="D12:K12"/>
    <mergeCell ref="A13:K13"/>
    <mergeCell ref="A14:C14"/>
    <mergeCell ref="B15:C15"/>
    <mergeCell ref="A19:D19"/>
  </mergeCells>
  <pageMargins left="0.31496062992125984" right="0.31496062992125984" top="0.19685039370078741" bottom="0.19685039370078741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МКУ ЦБС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Леонидович Норкин</dc:creator>
  <cp:lastModifiedBy>Никита Леонидович Норкин</cp:lastModifiedBy>
  <cp:lastPrinted>2026-01-30T06:02:56Z</cp:lastPrinted>
  <dcterms:created xsi:type="dcterms:W3CDTF">2016-04-21T11:03:51Z</dcterms:created>
  <dcterms:modified xsi:type="dcterms:W3CDTF">2026-08-12T06:20:28Z</dcterms:modified>
</cp:coreProperties>
</file>