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ДОКУМЕНТЫ ПО ПРОСТЫМ ДОГОВОРАМ\2026 год\1. ПРЯМЫЕ ДОГОВОРЫ ПО 44ФЗ ЕАТ\Университетские смены 2026\Товары для проживания в общежитии\"/>
    </mc:Choice>
  </mc:AlternateContent>
  <bookViews>
    <workbookView xWindow="0" yWindow="0" windowWidth="28740" windowHeight="114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4" i="1" l="1"/>
  <c r="I14" i="1" s="1"/>
  <c r="H15" i="1"/>
  <c r="I15" i="1" s="1"/>
  <c r="H16" i="1"/>
  <c r="I16" i="1" s="1"/>
  <c r="H8" i="1" l="1"/>
  <c r="H9" i="1" l="1"/>
  <c r="H10" i="1"/>
  <c r="H11" i="1"/>
  <c r="H13" i="1"/>
  <c r="H17" i="1"/>
  <c r="I9" i="1" l="1"/>
  <c r="I10" i="1"/>
  <c r="I11" i="1"/>
  <c r="H12" i="1"/>
  <c r="I12" i="1" s="1"/>
  <c r="I13" i="1"/>
  <c r="I17" i="1"/>
  <c r="I8" i="1" l="1"/>
</calcChain>
</file>

<file path=xl/sharedStrings.xml><?xml version="1.0" encoding="utf-8"?>
<sst xmlns="http://schemas.openxmlformats.org/spreadsheetml/2006/main" count="35" uniqueCount="28">
  <si>
    <t>ИТОГО:</t>
  </si>
  <si>
    <t>Наименование товара</t>
  </si>
  <si>
    <t>метод обоснования НМЦД:</t>
  </si>
  <si>
    <t>на поставку товара для нужд ВЛГУ</t>
  </si>
  <si>
    <t>метод сопоставимых рыночных цен (анализа рынка)</t>
  </si>
  <si>
    <t>Кол-во</t>
  </si>
  <si>
    <t>шт.</t>
  </si>
  <si>
    <t>Ед. изм.</t>
  </si>
  <si>
    <t>Сумма, руб.</t>
  </si>
  <si>
    <t>НМЦК (минимальное значение), руб.</t>
  </si>
  <si>
    <t xml:space="preserve">Бумага туалетная </t>
  </si>
  <si>
    <t xml:space="preserve">Щетка зубная </t>
  </si>
  <si>
    <t xml:space="preserve">Зубная паста </t>
  </si>
  <si>
    <t xml:space="preserve">Шампунь </t>
  </si>
  <si>
    <t xml:space="preserve">Гель для душа </t>
  </si>
  <si>
    <t xml:space="preserve">Мочалка для тела </t>
  </si>
  <si>
    <t>Тапочки одноразовые</t>
  </si>
  <si>
    <t xml:space="preserve">Мыло жидкое </t>
  </si>
  <si>
    <t xml:space="preserve">Мешки для мусора </t>
  </si>
  <si>
    <t xml:space="preserve">Порошок стиральный </t>
  </si>
  <si>
    <t>рулон</t>
  </si>
  <si>
    <t>пара</t>
  </si>
  <si>
    <t>Расчет начальной (максимальной) цены Контракта</t>
  </si>
  <si>
    <t>к Контракту № ______/26-44Д от ___.___.2026 г.</t>
  </si>
  <si>
    <t>дата составления:</t>
  </si>
  <si>
    <t>КП вх. № 11/73 от 19.05.2026 г., вх № 11/42 от 17.04.2026 г.</t>
  </si>
  <si>
    <t>КП вх № 11/74 от 19.05.2026, вх № 11/46 от 17.04.2026</t>
  </si>
  <si>
    <t>КП вх № 11/75 от 19.05.2026 г., вх № 11/44 от 17.04.2026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</si>
</sst>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5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14" fontId="2" fillId="0" borderId="0" xfId="0" applyNumberFormat="1" applyFont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"/>
  <sheetViews>
    <sheetView tabSelected="1" workbookViewId="0">
      <selection activeCell="F19" sqref="F19"/>
    </sheetView>
  </sheetViews>
  <sheetFormatPr defaultRowHeight="15" x14ac:dyDescent="0.25"/>
  <cols>
    <col min="1" max="1" width="4.5703125" customWidth="1"/>
    <col min="2" max="2" width="37" customWidth="1"/>
    <col min="3" max="3" width="6.85546875" customWidth="1"/>
    <col min="4" max="4" width="7.7109375" customWidth="1"/>
    <col min="5" max="5" width="13.28515625" customWidth="1"/>
    <col min="6" max="6" width="13.5703125" customWidth="1"/>
    <col min="7" max="7" width="15.28515625" customWidth="1"/>
    <col min="8" max="8" width="15.140625" customWidth="1"/>
    <col min="9" max="9" width="14.7109375" customWidth="1"/>
  </cols>
  <sheetData>
    <row r="1" spans="1:18" ht="15.75" x14ac:dyDescent="0.25">
      <c r="B1" s="18" t="s">
        <v>22</v>
      </c>
      <c r="C1" s="18"/>
      <c r="D1" s="18"/>
      <c r="E1" s="18"/>
      <c r="F1" s="18"/>
      <c r="G1" s="18"/>
      <c r="H1" s="18"/>
      <c r="I1" s="1"/>
      <c r="J1" s="1"/>
      <c r="K1" s="1"/>
    </row>
    <row r="2" spans="1:18" ht="15.75" x14ac:dyDescent="0.25">
      <c r="B2" s="18" t="s">
        <v>23</v>
      </c>
      <c r="C2" s="18"/>
      <c r="D2" s="18"/>
      <c r="E2" s="18"/>
      <c r="F2" s="18"/>
      <c r="G2" s="18"/>
      <c r="H2" s="18"/>
      <c r="K2" s="1"/>
      <c r="L2" s="1"/>
      <c r="M2" s="1"/>
      <c r="N2" s="1"/>
      <c r="O2" s="1"/>
      <c r="P2" s="1"/>
      <c r="Q2" s="1"/>
      <c r="R2" s="1"/>
    </row>
    <row r="3" spans="1:18" ht="16.5" customHeight="1" x14ac:dyDescent="0.25">
      <c r="B3" s="19" t="s">
        <v>3</v>
      </c>
      <c r="C3" s="19"/>
      <c r="D3" s="19"/>
      <c r="E3" s="19"/>
      <c r="F3" s="19"/>
      <c r="G3" s="19"/>
      <c r="H3" s="19"/>
      <c r="I3" s="2"/>
    </row>
    <row r="4" spans="1:18" ht="14.25" customHeight="1" x14ac:dyDescent="0.25">
      <c r="B4" s="10" t="s">
        <v>2</v>
      </c>
      <c r="C4" s="11"/>
      <c r="D4" s="11"/>
      <c r="E4" s="11" t="s">
        <v>4</v>
      </c>
      <c r="F4" s="12"/>
      <c r="G4" s="12"/>
      <c r="H4" s="13"/>
      <c r="I4" s="2"/>
    </row>
    <row r="5" spans="1:18" ht="14.25" customHeight="1" x14ac:dyDescent="0.25">
      <c r="G5" s="19" t="s">
        <v>24</v>
      </c>
      <c r="H5" s="19"/>
      <c r="I5" s="20">
        <v>46161</v>
      </c>
    </row>
    <row r="7" spans="1:18" ht="69" customHeight="1" x14ac:dyDescent="0.25">
      <c r="A7" s="15"/>
      <c r="B7" s="3" t="s">
        <v>1</v>
      </c>
      <c r="C7" s="3" t="s">
        <v>5</v>
      </c>
      <c r="D7" s="3" t="s">
        <v>7</v>
      </c>
      <c r="E7" s="16" t="s">
        <v>25</v>
      </c>
      <c r="F7" s="16" t="s">
        <v>26</v>
      </c>
      <c r="G7" s="16" t="s">
        <v>27</v>
      </c>
      <c r="H7" s="3" t="s">
        <v>9</v>
      </c>
      <c r="I7" s="3" t="s">
        <v>8</v>
      </c>
    </row>
    <row r="8" spans="1:18" x14ac:dyDescent="0.25">
      <c r="A8" s="17">
        <v>1</v>
      </c>
      <c r="B8" s="8" t="s">
        <v>10</v>
      </c>
      <c r="C8" s="9">
        <v>50</v>
      </c>
      <c r="D8" s="4" t="s">
        <v>20</v>
      </c>
      <c r="E8" s="4">
        <v>16.5</v>
      </c>
      <c r="F8" s="4">
        <v>17.329999999999998</v>
      </c>
      <c r="G8" s="4">
        <v>17.66</v>
      </c>
      <c r="H8" s="5">
        <f>MIN(E8:G8)</f>
        <v>16.5</v>
      </c>
      <c r="I8" s="5">
        <f>C8*H8</f>
        <v>825</v>
      </c>
    </row>
    <row r="9" spans="1:18" ht="18.75" customHeight="1" x14ac:dyDescent="0.25">
      <c r="A9" s="17">
        <v>2</v>
      </c>
      <c r="B9" s="8" t="s">
        <v>11</v>
      </c>
      <c r="C9" s="9">
        <v>50</v>
      </c>
      <c r="D9" s="4" t="s">
        <v>6</v>
      </c>
      <c r="E9" s="4">
        <v>23</v>
      </c>
      <c r="F9" s="4">
        <v>24.15</v>
      </c>
      <c r="G9" s="4">
        <v>24.61</v>
      </c>
      <c r="H9" s="5">
        <f t="shared" ref="H9:H17" si="0">MIN(E9:G9)</f>
        <v>23</v>
      </c>
      <c r="I9" s="5">
        <f t="shared" ref="I9:I17" si="1">C9*H9</f>
        <v>1150</v>
      </c>
    </row>
    <row r="10" spans="1:18" ht="20.25" customHeight="1" x14ac:dyDescent="0.25">
      <c r="A10" s="17">
        <v>3</v>
      </c>
      <c r="B10" s="8" t="s">
        <v>12</v>
      </c>
      <c r="C10" s="9">
        <v>50</v>
      </c>
      <c r="D10" s="4" t="s">
        <v>6</v>
      </c>
      <c r="E10" s="4">
        <v>72.5</v>
      </c>
      <c r="F10" s="4">
        <v>76.13</v>
      </c>
      <c r="G10" s="4">
        <v>77.58</v>
      </c>
      <c r="H10" s="5">
        <f t="shared" si="0"/>
        <v>72.5</v>
      </c>
      <c r="I10" s="5">
        <f t="shared" si="1"/>
        <v>3625</v>
      </c>
    </row>
    <row r="11" spans="1:18" ht="19.5" customHeight="1" x14ac:dyDescent="0.25">
      <c r="A11" s="17">
        <v>4</v>
      </c>
      <c r="B11" s="8" t="s">
        <v>13</v>
      </c>
      <c r="C11" s="9">
        <v>50</v>
      </c>
      <c r="D11" s="4" t="s">
        <v>6</v>
      </c>
      <c r="E11" s="4">
        <v>142</v>
      </c>
      <c r="F11" s="4">
        <v>149.1</v>
      </c>
      <c r="G11" s="4">
        <v>151.94</v>
      </c>
      <c r="H11" s="5">
        <f t="shared" si="0"/>
        <v>142</v>
      </c>
      <c r="I11" s="5">
        <f t="shared" si="1"/>
        <v>7100</v>
      </c>
    </row>
    <row r="12" spans="1:18" ht="22.5" customHeight="1" x14ac:dyDescent="0.25">
      <c r="A12" s="17">
        <v>5</v>
      </c>
      <c r="B12" s="8" t="s">
        <v>14</v>
      </c>
      <c r="C12" s="9">
        <v>50</v>
      </c>
      <c r="D12" s="4" t="s">
        <v>6</v>
      </c>
      <c r="E12" s="4">
        <v>162.5</v>
      </c>
      <c r="F12" s="4">
        <v>170.63</v>
      </c>
      <c r="G12" s="4">
        <v>173.88</v>
      </c>
      <c r="H12" s="5">
        <f t="shared" si="0"/>
        <v>162.5</v>
      </c>
      <c r="I12" s="5">
        <f t="shared" si="1"/>
        <v>8125</v>
      </c>
    </row>
    <row r="13" spans="1:18" ht="22.5" customHeight="1" x14ac:dyDescent="0.25">
      <c r="A13" s="17">
        <v>6</v>
      </c>
      <c r="B13" s="8" t="s">
        <v>15</v>
      </c>
      <c r="C13" s="14">
        <v>50</v>
      </c>
      <c r="D13" s="4" t="s">
        <v>6</v>
      </c>
      <c r="E13" s="4">
        <v>80</v>
      </c>
      <c r="F13" s="4">
        <v>84</v>
      </c>
      <c r="G13" s="4">
        <v>85.6</v>
      </c>
      <c r="H13" s="5">
        <f t="shared" si="0"/>
        <v>80</v>
      </c>
      <c r="I13" s="5">
        <f t="shared" si="1"/>
        <v>4000</v>
      </c>
    </row>
    <row r="14" spans="1:18" ht="22.5" customHeight="1" x14ac:dyDescent="0.25">
      <c r="A14" s="17">
        <v>7</v>
      </c>
      <c r="B14" s="8" t="s">
        <v>16</v>
      </c>
      <c r="C14" s="14">
        <v>50</v>
      </c>
      <c r="D14" s="4" t="s">
        <v>21</v>
      </c>
      <c r="E14" s="4">
        <v>45.5</v>
      </c>
      <c r="F14" s="4">
        <v>47.78</v>
      </c>
      <c r="G14" s="4">
        <v>48.69</v>
      </c>
      <c r="H14" s="5">
        <f>MIN(E14:G14)</f>
        <v>45.5</v>
      </c>
      <c r="I14" s="5">
        <f>C14*H14</f>
        <v>2275</v>
      </c>
    </row>
    <row r="15" spans="1:18" ht="22.5" customHeight="1" x14ac:dyDescent="0.25">
      <c r="A15" s="17">
        <v>8</v>
      </c>
      <c r="B15" s="8" t="s">
        <v>17</v>
      </c>
      <c r="C15" s="14">
        <v>20</v>
      </c>
      <c r="D15" s="4" t="s">
        <v>6</v>
      </c>
      <c r="E15" s="4">
        <v>81</v>
      </c>
      <c r="F15" s="4">
        <v>85.05</v>
      </c>
      <c r="G15" s="4">
        <v>86.67</v>
      </c>
      <c r="H15" s="5">
        <f t="shared" si="0"/>
        <v>81</v>
      </c>
      <c r="I15" s="5">
        <f t="shared" si="1"/>
        <v>1620</v>
      </c>
    </row>
    <row r="16" spans="1:18" ht="22.5" customHeight="1" x14ac:dyDescent="0.25">
      <c r="A16" s="17">
        <v>9</v>
      </c>
      <c r="B16" s="8" t="s">
        <v>18</v>
      </c>
      <c r="C16" s="14">
        <v>18</v>
      </c>
      <c r="D16" s="4" t="s">
        <v>20</v>
      </c>
      <c r="E16" s="4">
        <v>117.5</v>
      </c>
      <c r="F16" s="4">
        <v>123.38</v>
      </c>
      <c r="G16" s="4">
        <v>125.73</v>
      </c>
      <c r="H16" s="5">
        <f t="shared" si="0"/>
        <v>117.5</v>
      </c>
      <c r="I16" s="5">
        <f t="shared" si="1"/>
        <v>2115</v>
      </c>
    </row>
    <row r="17" spans="1:9" ht="23.25" customHeight="1" x14ac:dyDescent="0.25">
      <c r="A17" s="17">
        <v>10</v>
      </c>
      <c r="B17" s="8" t="s">
        <v>19</v>
      </c>
      <c r="C17" s="9">
        <v>2</v>
      </c>
      <c r="D17" s="4" t="s">
        <v>6</v>
      </c>
      <c r="E17" s="4">
        <v>732.5</v>
      </c>
      <c r="F17" s="4">
        <v>769.13</v>
      </c>
      <c r="G17" s="4">
        <v>783.78</v>
      </c>
      <c r="H17" s="5">
        <f t="shared" si="0"/>
        <v>732.5</v>
      </c>
      <c r="I17" s="5">
        <f t="shared" si="1"/>
        <v>1465</v>
      </c>
    </row>
    <row r="18" spans="1:9" ht="32.25" customHeight="1" x14ac:dyDescent="0.25">
      <c r="H18" s="6" t="s">
        <v>0</v>
      </c>
      <c r="I18" s="7">
        <f>SUM(I8:I17)</f>
        <v>32300</v>
      </c>
    </row>
  </sheetData>
  <mergeCells count="4">
    <mergeCell ref="B1:H1"/>
    <mergeCell ref="B2:H2"/>
    <mergeCell ref="B3:H3"/>
    <mergeCell ref="G5:H5"/>
  </mergeCells>
  <pageMargins left="0.7" right="0.7" top="0.75" bottom="0.75" header="0.3" footer="0.3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В. Коростелева</dc:creator>
  <cp:lastModifiedBy>Алевтина В. Плутова</cp:lastModifiedBy>
  <cp:lastPrinted>2026-05-19T12:42:51Z</cp:lastPrinted>
  <dcterms:created xsi:type="dcterms:W3CDTF">2022-10-05T06:03:29Z</dcterms:created>
  <dcterms:modified xsi:type="dcterms:W3CDTF">2026-05-19T12:44:17Z</dcterms:modified>
</cp:coreProperties>
</file>