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5" i="1"/>
  <c r="H6" s="1"/>
  <c r="J5"/>
  <c r="J6" s="1"/>
  <c r="F5"/>
  <c r="F6" s="1"/>
  <c r="P7"/>
  <c r="N5" l="1"/>
  <c r="O5" s="1"/>
  <c r="Q5" s="1"/>
  <c r="Q7" s="1"/>
</calcChain>
</file>

<file path=xl/sharedStrings.xml><?xml version="1.0" encoding="utf-8"?>
<sst xmlns="http://schemas.openxmlformats.org/spreadsheetml/2006/main" count="28" uniqueCount="21">
  <si>
    <t>№</t>
  </si>
  <si>
    <t>Ед. изм.</t>
  </si>
  <si>
    <t>Обоснование начальной (максимальной) цена контракта:</t>
  </si>
  <si>
    <t>Начальная цена единицы медицинского изделия (НЦЕ) с НДС</t>
  </si>
  <si>
    <t>Цена за единицу изм. с округлением  до сотых долей после запятой (руб.) с НДС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</si>
  <si>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</si>
  <si>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</si>
  <si>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Цена, руб./ком. предл., исх. № </t>
  </si>
  <si>
    <t>В результате проведенного расчета Н(М)ЦК с НДС (п.17) составила:</t>
  </si>
  <si>
    <t>Количество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</si>
  <si>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</si>
  <si>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</si>
  <si>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</si>
  <si>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 xml:space="preserve">Н(М)ЦК с НДС </t>
  </si>
  <si>
    <t xml:space="preserve"> Наименование товара, работы, услуги</t>
  </si>
  <si>
    <t>Определение НМЦК произведено Заказчиком в соответствии с методическими рекомендациями по применению методов определения начальной (максимальной) цены договора, цены контракта, заключаемого с единственным поставщиком (подрядчиком, исполнителем) (утв. приказом Министерства экономического развития РФ от 2 октября 2013 г. N567) методом сопоставимых рыночных цен (анализа рынка).</t>
  </si>
  <si>
    <t>шт</t>
  </si>
  <si>
    <t>Исх. №23/26 от 20.05.2026 года</t>
  </si>
  <si>
    <t>Исх. №б/н от 20.05.2026 года</t>
  </si>
  <si>
    <t>Запрос цен №0372100038226000130 от 15.05.2026 года размещен в ЕИС zakupki.gov.ru.</t>
  </si>
  <si>
    <t>Оказание услуг по добавлению печатной
формы Консультация по телемедицине в
медицинской информационной системе
«ITworks:Медицина»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</si>
</sst>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&quot;р.&quot;"/>
  </numFmts>
  <fonts count="12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60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vertical="top"/>
    </xf>
    <xf numFmtId="4" fontId="6" fillId="0" borderId="0" xfId="0" applyNumberFormat="1" applyFont="1" applyFill="1" applyAlignment="1">
      <alignment horizontal="center" vertical="top"/>
    </xf>
    <xf numFmtId="164" fontId="6" fillId="0" borderId="0" xfId="0" applyNumberFormat="1" applyFont="1" applyFill="1" applyAlignment="1">
      <alignment vertical="top"/>
    </xf>
    <xf numFmtId="4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3" fontId="6" fillId="0" borderId="0" xfId="0" applyNumberFormat="1" applyFont="1" applyFill="1" applyAlignment="1">
      <alignment horizontal="center" vertical="top"/>
    </xf>
    <xf numFmtId="4" fontId="6" fillId="0" borderId="1" xfId="0" applyNumberFormat="1" applyFont="1" applyFill="1" applyBorder="1" applyAlignment="1">
      <alignment vertical="top"/>
    </xf>
    <xf numFmtId="165" fontId="6" fillId="0" borderId="1" xfId="0" applyNumberFormat="1" applyFont="1" applyFill="1" applyBorder="1" applyAlignment="1">
      <alignment horizontal="center" vertical="top" wrapText="1"/>
    </xf>
    <xf numFmtId="165" fontId="6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vertical="center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164" fontId="6" fillId="0" borderId="5" xfId="0" applyNumberFormat="1" applyFont="1" applyFill="1" applyBorder="1" applyAlignment="1">
      <alignment horizontal="center" vertical="top" wrapText="1"/>
    </xf>
    <xf numFmtId="165" fontId="6" fillId="0" borderId="5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9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top" wrapText="1"/>
    </xf>
    <xf numFmtId="165" fontId="5" fillId="0" borderId="6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top" wrapText="1"/>
    </xf>
    <xf numFmtId="4" fontId="7" fillId="0" borderId="6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 wrapText="1"/>
    </xf>
    <xf numFmtId="165" fontId="5" fillId="0" borderId="10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8" fillId="0" borderId="3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</cellXfs>
  <cellStyles count="4">
    <cellStyle name="Default" xfId="1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4" name="Text Box 3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3" name="Text Box 30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8" name="Text Box 30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7" name="Text Box 30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3" name="Text Box 29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2" name="Text Box 29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1" name="Text Box 29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0" name="Text Box 29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9" name="Text Box 29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8" name="Text Box 29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7" name="Text Box 29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6" name="Text Box 29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5" name="Text Box 29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4" name="Text Box 29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3" name="Text Box 28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2" name="Text Box 28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1" name="Text Box 28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0" name="Text Box 28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8" name="Text Box 28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3" name="Text Box 27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1" name="Text Box 2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9" name="Text Box 2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0" name="Text Box 2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4" name="Text Box 2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3" name="Text Box 2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2" name="Text Box 2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1" name="Text Box 2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0" name="Text Box 2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9" name="Text Box 2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8" name="Text 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7" name="Text 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6" name="Text 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5" name="Text 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4" name="Text 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3" name="Text 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2" name="Text 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1" name="Text 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0" name="Text 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9" name="Text 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8" name="Text 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7" name="Text 1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6" name="Text 1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5" name="Text 1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4" name="Text 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3" name="Text 1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2" name="Text 1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1" name="Text 1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0" name="Text 1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9" name="Text 2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8" name="Text 2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7" name="Text 2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6" name="Text 2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5" name="Text 2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4" name="Text 2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3" name="Text 2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2" name="Text 2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1" name="Text 2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0" name="Text 2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9" name="Text 3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8" name="Text 3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7" name="Text 3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6" name="Text 3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5" name="Text 3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4" name="Text 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3" name="Text 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2" name="Text 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1" name="Text 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0" name="Text 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9" name="Text 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8" name="Text 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7" name="Text 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6" name="Text 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5" name="Text 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4" name="Text 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3" name="Text 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2" name="Text 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1" name="Text 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0" name="Text 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9" name="Text 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8" name="Text 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7" name="Text 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6" name="Text 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5" name="Text 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4" name="Text 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3" name="Text 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2" name="Text 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1" name="Text 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0" name="Text 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9" name="Text 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8" name="Text 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7" name="Text 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6" name="Text 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5" name="Text 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4" name="Text 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3" name="Text 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2" name="Text 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1" name="Text 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0" name="Text 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9" name="Text 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8" name="Text 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7" name="Text 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6" name="Text 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5" name="Text 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4" name="Text 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3" name="Text 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2" name="Text 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8" name="Text 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8" name="Text Box 3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9" name="Text Box 3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0" name="Text Box 30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1" name="Text Box 30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2" name="Text Box 30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3" name="Text Box 30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4" name="Text Box 30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5" name="Text Box 30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6" name="Text Box 30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7" name="Text Box 30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8" name="Text Box 30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9" name="Text Box 30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0" name="Text Box 29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1" name="Text Box 29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2" name="Text Box 29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3" name="Text Box 29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4" name="Text Box 29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5" name="Text Box 29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6" name="Text Box 29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7" name="Text Box 29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8" name="Text Box 29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9" name="Text Box 29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0" name="Text Box 28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1" name="Text Box 28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2" name="Text Box 28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3" name="Text Box 28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4" name="Text Box 28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5" name="Text Box 28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6" name="Text Box 28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7" name="Text Box 28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8" name="Text Box 28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9" name="Text Box 28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0" name="Text Box 27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1" name="Text Box 2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2" name="Text Box 2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3" name="Text Box 2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4" name="Text Box 2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5" name="Text Box 2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6" name="Text Box 2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7" name="Text Box 2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8" name="Text Box 2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9" name="Text Box 2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0" name="Text Box 2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1" name="Text Box 2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2" name="Text Box 2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3" name="Text Box 2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4" name="Text Box 2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5" name="Text Box 2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6" name="Text Box 2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7" name="Text Box 2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8" name="Text Box 2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9" name="Text Box 2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0" name="Text Box 2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1" name="Text Box 2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2" name="Text Box 2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3" name="Text Box 2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4" name="Text Box 2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5" name="Text Box 2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6" name="Text Box 2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7" name="Text Box 2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8" name="Text Box 2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9" name="Text Box 2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0" name="Text Box 2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1" name="Text Box 2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2" name="Text Box 2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3" name="Text Box 2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4" name="Text Box 2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5" name="Text Box 2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6" name="Text Box 2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7" name="Text Box 2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0" name="Text Box 2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1" name="Text Box 2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2" name="Text Box 2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3" name="Text Box 2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4" name="Text Box 2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5" name="Text 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6" name="Text 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7" name="Text 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8" name="Text 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9" name="Text 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0" name="Text 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1" name="Text 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2" name="Text 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3" name="Text 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4" name="Text 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5" name="Text 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6" name="Text 1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7" name="Text 1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8" name="Text 1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9" name="Text 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0" name="Text 1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1" name="Text 1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2" name="Text 1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3" name="Text 1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4" name="Text 2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5" name="Text 2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6" name="Text 2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7" name="Text 2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8" name="Text 2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9" name="Text 2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0" name="Text 2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1" name="Text 2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2" name="Text 2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3" name="Text 2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4" name="Text 3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5" name="Text 3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6" name="Text 3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7" name="Text 3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8" name="Text 3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9" name="Text 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0" name="Text 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1" name="Text 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2" name="Text 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3" name="Text 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4" name="Text 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5" name="Text 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6" name="Text 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7" name="Text 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8" name="Text 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9" name="Text 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0" name="Text 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1" name="Text 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2" name="Text 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3" name="Text 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4" name="Text 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5" name="Text 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6" name="Text 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7" name="Text 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8" name="Text 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9" name="Text 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0" name="Text 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1" name="Text 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2" name="Text 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3" name="Text 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4" name="Text 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5" name="Text 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6" name="Text 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7" name="Text 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8" name="Text 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9" name="Text 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0" name="Text 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1" name="Text 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2" name="Text 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3" name="Text 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4" name="Text 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5" name="Text 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6" name="Text 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7" name="Text 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8" name="Text 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9" name="Text 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0" name="Text 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1" name="Text 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3" name="Text 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"/>
  <sheetViews>
    <sheetView tabSelected="1" zoomScale="120" zoomScaleNormal="120" workbookViewId="0">
      <selection activeCell="B5" sqref="B5"/>
    </sheetView>
  </sheetViews>
  <sheetFormatPr defaultRowHeight="15"/>
  <cols>
    <col min="1" max="1" width="4.28515625" style="2" customWidth="1"/>
    <col min="2" max="2" width="46.140625" style="6" customWidth="1"/>
    <col min="3" max="3" width="9.140625" style="6" customWidth="1"/>
    <col min="4" max="4" width="10.28515625" style="2" customWidth="1"/>
    <col min="5" max="5" width="13.28515625" style="2" customWidth="1"/>
    <col min="6" max="6" width="12.5703125" style="2" customWidth="1"/>
    <col min="7" max="7" width="12.140625" style="2" customWidth="1"/>
    <col min="8" max="8" width="13.85546875" style="2" customWidth="1"/>
    <col min="9" max="9" width="13.42578125" style="7" customWidth="1"/>
    <col min="10" max="10" width="13.42578125" style="10" customWidth="1"/>
    <col min="11" max="11" width="9.140625" style="3" hidden="1" customWidth="1"/>
    <col min="12" max="12" width="6.5703125" style="3" hidden="1" customWidth="1"/>
    <col min="13" max="13" width="8.85546875" style="3" hidden="1" customWidth="1"/>
    <col min="14" max="14" width="12.85546875" style="2" customWidth="1"/>
    <col min="15" max="15" width="15" style="4" customWidth="1"/>
    <col min="16" max="16" width="15" style="2" hidden="1" customWidth="1"/>
    <col min="17" max="17" width="13.28515625" style="5" customWidth="1"/>
    <col min="18" max="16384" width="9.140625" style="1"/>
  </cols>
  <sheetData>
    <row r="1" spans="1:17" s="11" customFormat="1" ht="25.5" customHeight="1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</row>
    <row r="2" spans="1:17" ht="60.75" customHeight="1">
      <c r="A2" s="39" t="s">
        <v>0</v>
      </c>
      <c r="B2" s="39" t="s">
        <v>14</v>
      </c>
      <c r="C2" s="39" t="s">
        <v>9</v>
      </c>
      <c r="D2" s="39" t="s">
        <v>1</v>
      </c>
      <c r="E2" s="59" t="s">
        <v>7</v>
      </c>
      <c r="F2" s="59"/>
      <c r="G2" s="37" t="s">
        <v>7</v>
      </c>
      <c r="H2" s="38"/>
      <c r="I2" s="37" t="s">
        <v>7</v>
      </c>
      <c r="J2" s="38"/>
      <c r="K2" s="37"/>
      <c r="L2" s="38"/>
      <c r="M2" s="47"/>
      <c r="N2" s="37" t="s">
        <v>12</v>
      </c>
      <c r="O2" s="38"/>
      <c r="P2" s="38"/>
      <c r="Q2" s="47"/>
    </row>
    <row r="3" spans="1:17" ht="40.5" customHeight="1">
      <c r="A3" s="40"/>
      <c r="B3" s="40"/>
      <c r="C3" s="40"/>
      <c r="D3" s="40"/>
      <c r="E3" s="59" t="s">
        <v>17</v>
      </c>
      <c r="F3" s="59"/>
      <c r="G3" s="42" t="s">
        <v>18</v>
      </c>
      <c r="H3" s="43"/>
      <c r="I3" s="42" t="s">
        <v>18</v>
      </c>
      <c r="J3" s="43"/>
      <c r="K3" s="44"/>
      <c r="L3" s="45"/>
      <c r="M3" s="46"/>
      <c r="N3" s="39" t="s">
        <v>3</v>
      </c>
      <c r="O3" s="39" t="s">
        <v>4</v>
      </c>
      <c r="P3" s="39" t="s">
        <v>5</v>
      </c>
      <c r="Q3" s="48" t="s">
        <v>13</v>
      </c>
    </row>
    <row r="4" spans="1:17" ht="72" customHeight="1">
      <c r="A4" s="41"/>
      <c r="B4" s="41"/>
      <c r="C4" s="41"/>
      <c r="D4" s="41"/>
      <c r="E4" s="29" t="s">
        <v>11</v>
      </c>
      <c r="F4" s="9" t="s">
        <v>10</v>
      </c>
      <c r="G4" s="14" t="s">
        <v>11</v>
      </c>
      <c r="H4" s="15" t="s">
        <v>10</v>
      </c>
      <c r="I4" s="14" t="s">
        <v>11</v>
      </c>
      <c r="J4" s="15" t="s">
        <v>10</v>
      </c>
      <c r="K4" s="14"/>
      <c r="L4" s="14"/>
      <c r="M4" s="12"/>
      <c r="N4" s="41"/>
      <c r="O4" s="41"/>
      <c r="P4" s="41"/>
      <c r="Q4" s="49"/>
    </row>
    <row r="5" spans="1:17" ht="66" customHeight="1">
      <c r="A5" s="28">
        <v>1</v>
      </c>
      <c r="B5" s="30" t="s">
        <v>20</v>
      </c>
      <c r="C5" s="31">
        <v>1</v>
      </c>
      <c r="D5" s="31" t="s">
        <v>16</v>
      </c>
      <c r="E5" s="27">
        <v>21500</v>
      </c>
      <c r="F5" s="27">
        <f t="shared" ref="F5" si="0">C5*E5</f>
        <v>21500</v>
      </c>
      <c r="G5" s="27">
        <v>21000</v>
      </c>
      <c r="H5" s="27">
        <f>C5*G5</f>
        <v>21000</v>
      </c>
      <c r="I5" s="9">
        <v>22000</v>
      </c>
      <c r="J5" s="9">
        <f t="shared" ref="J5" si="1">I5*C5</f>
        <v>22000</v>
      </c>
      <c r="K5" s="29"/>
      <c r="L5" s="29"/>
      <c r="M5" s="32"/>
      <c r="N5" s="29">
        <f>MIN(E5:G5,M5)</f>
        <v>21000</v>
      </c>
      <c r="O5" s="29">
        <f>N5</f>
        <v>21000</v>
      </c>
      <c r="P5" s="28"/>
      <c r="Q5" s="32">
        <f>O5*C5</f>
        <v>21000</v>
      </c>
    </row>
    <row r="6" spans="1:17">
      <c r="A6" s="16"/>
      <c r="B6" s="17"/>
      <c r="C6" s="18"/>
      <c r="D6" s="19"/>
      <c r="E6" s="26"/>
      <c r="F6" s="21">
        <f>SUM(F5:F5)</f>
        <v>21500</v>
      </c>
      <c r="G6" s="33"/>
      <c r="H6" s="33">
        <f>H5</f>
        <v>21000</v>
      </c>
      <c r="I6" s="20"/>
      <c r="J6" s="21">
        <f>SUM(J5:J5)</f>
        <v>22000</v>
      </c>
      <c r="K6" s="13"/>
      <c r="L6" s="22"/>
      <c r="M6" s="13"/>
      <c r="N6" s="13"/>
      <c r="O6" s="23"/>
      <c r="P6" s="24"/>
      <c r="Q6" s="25"/>
    </row>
    <row r="7" spans="1:17" ht="17.25" customHeight="1">
      <c r="A7" s="50" t="s">
        <v>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  <c r="P7" s="8" t="e">
        <f>SUM(#REF!)</f>
        <v>#REF!</v>
      </c>
      <c r="Q7" s="21">
        <f>SUM(Q5:Q5)</f>
        <v>21000</v>
      </c>
    </row>
    <row r="8" spans="1:17" ht="51" customHeight="1">
      <c r="A8" s="53" t="s">
        <v>15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5" customHeight="1">
      <c r="A9" s="56" t="s">
        <v>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8"/>
    </row>
    <row r="10" spans="1:17">
      <c r="A10" s="50" t="s">
        <v>19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</row>
  </sheetData>
  <sheetProtection selectLockedCells="1" selectUnlockedCells="1"/>
  <mergeCells count="22">
    <mergeCell ref="A10:Q10"/>
    <mergeCell ref="B2:B4"/>
    <mergeCell ref="N3:N4"/>
    <mergeCell ref="C2:C4"/>
    <mergeCell ref="A8:Q8"/>
    <mergeCell ref="A9:Q9"/>
    <mergeCell ref="A7:O7"/>
    <mergeCell ref="E2:F2"/>
    <mergeCell ref="E3:F3"/>
    <mergeCell ref="G2:H2"/>
    <mergeCell ref="G3:H3"/>
    <mergeCell ref="A1:Q1"/>
    <mergeCell ref="I2:J2"/>
    <mergeCell ref="D2:D4"/>
    <mergeCell ref="I3:J3"/>
    <mergeCell ref="P3:P4"/>
    <mergeCell ref="O3:O4"/>
    <mergeCell ref="K3:M3"/>
    <mergeCell ref="K2:M2"/>
    <mergeCell ref="Q3:Q4"/>
    <mergeCell ref="N2:Q2"/>
    <mergeCell ref="A2:A4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6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Нина</cp:lastModifiedBy>
  <cp:lastPrinted>2020-09-29T07:57:36Z</cp:lastPrinted>
  <dcterms:created xsi:type="dcterms:W3CDTF">2014-01-29T10:37:40Z</dcterms:created>
  <dcterms:modified xsi:type="dcterms:W3CDTF">2026-05-20T10:57:23Z</dcterms:modified>
</cp:coreProperties>
</file>