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09D7F64-B4E4-4CB3-A879-3836320655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5" i="3" l="1"/>
  <c r="AI15" i="3" s="1"/>
  <c r="U14" i="3"/>
  <c r="AI14" i="3" s="1"/>
  <c r="AN13" i="3"/>
  <c r="AC13" i="3"/>
  <c r="AP13" i="3" s="1"/>
  <c r="U13" i="3"/>
  <c r="AI13" i="3" s="1"/>
  <c r="A21" i="3" l="1"/>
  <c r="D16" i="3"/>
  <c r="C16" i="3" l="1"/>
  <c r="E16" i="3" l="1"/>
  <c r="E17" i="3" s="1"/>
  <c r="U16" i="3" l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<sst xmlns="http://schemas.openxmlformats.org/spreadsheetml/2006/main" count="34" uniqueCount="26">
  <si>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</si>
  <si>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</si>
  <si>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</si>
  <si>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</si>
  <si>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</si>
  <si>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</si>
  <si>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</si>
  <si>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</si>
  <si>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</si>
  <si>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</si>
  <si>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</si>
  <si>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</si>
  <si>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</si>
  <si>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</si>
  <si>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</si>
  <si>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</si>
  <si>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</si>
  <si>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</si>
  <si>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в количестве</t>
  </si>
  <si>
    <t>Заместитель начальника ОТО</t>
  </si>
  <si>
    <t xml:space="preserve">Капуста белокочанная (ГОЗ) Капуста белокочанная свежая ГОСТ 1724-85 (неочищенная) 
ОКПД2 01.13.12.120 КТРУ 01.13.12.120 -00000002
</t>
  </si>
  <si>
    <t>Ю.А. Красавина</t>
  </si>
  <si>
    <t>28/07</t>
  </si>
  <si>
    <t>46</t>
  </si>
  <si>
    <t>майор внутренней службы</t>
  </si>
  <si>
    <t>В результате исследования рынка,  цена контракта установлена по минимальной цене коммерческого предложения № 1 и составляет: 453 100,00 рублей, с ценой 23,00 руб/кг.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</si>
</sst>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3" fillId="2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BC12" sqref="BC12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129" t="s">
        <v>17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71" ht="38.25" customHeight="1" x14ac:dyDescent="0.25">
      <c r="A2" s="116" t="s">
        <v>20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115" t="s">
        <v>18</v>
      </c>
      <c r="I3" s="115"/>
      <c r="J3" s="115"/>
      <c r="K3" s="115"/>
      <c r="L3" s="115"/>
      <c r="M3" s="115"/>
      <c r="N3" s="115"/>
      <c r="O3" s="115"/>
      <c r="P3" s="115">
        <v>19700</v>
      </c>
      <c r="Q3" s="115"/>
      <c r="R3" s="115"/>
      <c r="S3" s="115"/>
      <c r="T3" s="115"/>
      <c r="U3" s="115"/>
      <c r="V3" s="50"/>
      <c r="W3" s="115" t="s">
        <v>6</v>
      </c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122"/>
      <c r="AE4" s="122"/>
      <c r="AF4" s="122"/>
      <c r="AG4" s="23"/>
      <c r="AH4" s="11"/>
      <c r="AI4" s="151">
        <v>46234</v>
      </c>
      <c r="AJ4" s="151"/>
      <c r="AK4" s="151"/>
      <c r="AL4" s="151"/>
      <c r="AM4" s="151"/>
      <c r="AN4" s="151"/>
      <c r="AO4" s="151"/>
      <c r="AP4" s="151"/>
      <c r="AQ4" s="122" t="s">
        <v>5</v>
      </c>
      <c r="AR4" s="122"/>
      <c r="AS4" s="122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118" t="s">
        <v>3</v>
      </c>
      <c r="B8" s="119"/>
      <c r="C8" s="123" t="s">
        <v>11</v>
      </c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BI8" s="1"/>
    </row>
    <row r="9" spans="1:71" ht="59.25" customHeight="1" thickBot="1" x14ac:dyDescent="0.3">
      <c r="A9" s="120"/>
      <c r="B9" s="121"/>
      <c r="C9" s="126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8"/>
    </row>
    <row r="10" spans="1:71" ht="23.25" customHeight="1" thickBot="1" x14ac:dyDescent="0.3">
      <c r="A10" s="105"/>
      <c r="B10" s="106"/>
      <c r="C10" s="29"/>
      <c r="D10" s="30"/>
      <c r="E10" s="107" t="s">
        <v>12</v>
      </c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9"/>
      <c r="T10" s="31"/>
      <c r="U10" s="82" t="s">
        <v>13</v>
      </c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4"/>
      <c r="AI10" s="82" t="s">
        <v>14</v>
      </c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4"/>
      <c r="BD10"/>
      <c r="BE10"/>
    </row>
    <row r="11" spans="1:71" s="5" customFormat="1" ht="14.25" customHeight="1" x14ac:dyDescent="0.25">
      <c r="A11" s="57" t="s">
        <v>10</v>
      </c>
      <c r="B11" s="58"/>
      <c r="C11" s="110" t="s">
        <v>4</v>
      </c>
      <c r="D11" s="79" t="s">
        <v>15</v>
      </c>
      <c r="E11" s="103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32"/>
      <c r="U11" s="73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113"/>
      <c r="AI11" s="85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7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59"/>
      <c r="B12" s="60"/>
      <c r="C12" s="111"/>
      <c r="D12" s="80"/>
      <c r="E12" s="100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2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4"/>
      <c r="AI12" s="142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4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59"/>
      <c r="B13" s="60"/>
      <c r="C13" s="111"/>
      <c r="D13" s="80"/>
      <c r="E13" s="77" t="s">
        <v>2</v>
      </c>
      <c r="F13" s="78"/>
      <c r="G13" s="78"/>
      <c r="H13" s="78"/>
      <c r="I13" s="114">
        <v>347</v>
      </c>
      <c r="J13" s="114"/>
      <c r="K13" s="114"/>
      <c r="L13" s="114" t="s">
        <v>0</v>
      </c>
      <c r="M13" s="114"/>
      <c r="N13" s="98">
        <v>46234</v>
      </c>
      <c r="O13" s="98"/>
      <c r="P13" s="98"/>
      <c r="Q13" s="98"/>
      <c r="R13" s="98"/>
      <c r="S13" s="98"/>
      <c r="T13" s="99"/>
      <c r="U13" s="92" t="str">
        <f>E13</f>
        <v>Вх.:</v>
      </c>
      <c r="V13" s="93"/>
      <c r="W13" s="93"/>
      <c r="X13" s="88">
        <v>348</v>
      </c>
      <c r="Y13" s="88"/>
      <c r="Z13" s="88"/>
      <c r="AA13" s="88"/>
      <c r="AB13" s="39" t="s">
        <v>0</v>
      </c>
      <c r="AC13" s="93">
        <f>N13</f>
        <v>46234</v>
      </c>
      <c r="AD13" s="93"/>
      <c r="AE13" s="93"/>
      <c r="AF13" s="93"/>
      <c r="AG13" s="93"/>
      <c r="AH13" s="145"/>
      <c r="AI13" s="89" t="str">
        <f>U13</f>
        <v>Вх.:</v>
      </c>
      <c r="AJ13" s="90"/>
      <c r="AK13" s="90"/>
      <c r="AL13" s="91">
        <v>349</v>
      </c>
      <c r="AM13" s="91"/>
      <c r="AN13" s="90" t="str">
        <f>AB13</f>
        <v>от</v>
      </c>
      <c r="AO13" s="90"/>
      <c r="AP13" s="90">
        <f>AC13</f>
        <v>46234</v>
      </c>
      <c r="AQ13" s="90"/>
      <c r="AR13" s="90"/>
      <c r="AS13" s="90"/>
      <c r="AT13" s="90"/>
      <c r="AU13" s="146"/>
    </row>
    <row r="14" spans="1:71" ht="12.75" customHeight="1" x14ac:dyDescent="0.25">
      <c r="A14" s="59"/>
      <c r="B14" s="60"/>
      <c r="C14" s="111"/>
      <c r="D14" s="80"/>
      <c r="E14" s="77" t="s">
        <v>1</v>
      </c>
      <c r="F14" s="78"/>
      <c r="G14" s="78"/>
      <c r="H14" s="78"/>
      <c r="I14" s="78"/>
      <c r="J14" s="94" t="s">
        <v>16</v>
      </c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75" t="str">
        <f>E14</f>
        <v>Исх.:№</v>
      </c>
      <c r="V14" s="76"/>
      <c r="W14" s="76"/>
      <c r="X14" s="76"/>
      <c r="Y14" s="76"/>
      <c r="Z14" s="52"/>
      <c r="AA14" s="149" t="s">
        <v>22</v>
      </c>
      <c r="AB14" s="149"/>
      <c r="AC14" s="149"/>
      <c r="AD14" s="149"/>
      <c r="AE14" s="149"/>
      <c r="AF14" s="149"/>
      <c r="AG14" s="149"/>
      <c r="AH14" s="150"/>
      <c r="AI14" s="137" t="str">
        <f>U14</f>
        <v>Исх.:№</v>
      </c>
      <c r="AJ14" s="91"/>
      <c r="AK14" s="91"/>
      <c r="AL14" s="91"/>
      <c r="AM14" s="147" t="s">
        <v>23</v>
      </c>
      <c r="AN14" s="147"/>
      <c r="AO14" s="147"/>
      <c r="AP14" s="147"/>
      <c r="AQ14" s="147"/>
      <c r="AR14" s="147"/>
      <c r="AS14" s="147"/>
      <c r="AT14" s="147"/>
      <c r="AU14" s="148"/>
    </row>
    <row r="15" spans="1:71" ht="22.5" customHeight="1" thickBot="1" x14ac:dyDescent="0.3">
      <c r="A15" s="59"/>
      <c r="B15" s="60"/>
      <c r="C15" s="112"/>
      <c r="D15" s="81"/>
      <c r="E15" s="77" t="s">
        <v>0</v>
      </c>
      <c r="F15" s="78"/>
      <c r="G15" s="78"/>
      <c r="H15" s="78"/>
      <c r="I15" s="96">
        <v>46232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132" t="str">
        <f>E15</f>
        <v>от</v>
      </c>
      <c r="V15" s="133"/>
      <c r="W15" s="133"/>
      <c r="X15" s="133"/>
      <c r="Y15" s="134">
        <v>46231</v>
      </c>
      <c r="Z15" s="135"/>
      <c r="AA15" s="135"/>
      <c r="AB15" s="135"/>
      <c r="AC15" s="135"/>
      <c r="AD15" s="135"/>
      <c r="AE15" s="135"/>
      <c r="AF15" s="135"/>
      <c r="AG15" s="135"/>
      <c r="AH15" s="136"/>
      <c r="AI15" s="138" t="str">
        <f>U15</f>
        <v>от</v>
      </c>
      <c r="AJ15" s="139"/>
      <c r="AK15" s="139"/>
      <c r="AL15" s="140">
        <v>46231</v>
      </c>
      <c r="AM15" s="140"/>
      <c r="AN15" s="140"/>
      <c r="AO15" s="140"/>
      <c r="AP15" s="140"/>
      <c r="AQ15" s="140"/>
      <c r="AR15" s="140"/>
      <c r="AS15" s="140"/>
      <c r="AT15" s="140"/>
      <c r="AU15" s="141"/>
    </row>
    <row r="16" spans="1:71" s="42" customFormat="1" ht="40.5" customHeight="1" x14ac:dyDescent="0.25">
      <c r="A16" s="59"/>
      <c r="B16" s="60"/>
      <c r="C16" s="66" t="str">
        <f>A2</f>
        <v xml:space="preserve">Капуста белокочанная (ГОЗ) Капуста белокочанная свежая ГОСТ 1724-85 (неочищенная) 
ОКПД2 01.13.12.120 КТРУ 01.13.12.120 -00000002
</v>
      </c>
      <c r="D16" s="68">
        <f>P3</f>
        <v>19700</v>
      </c>
      <c r="E16" s="71">
        <f>D16</f>
        <v>19700</v>
      </c>
      <c r="F16" s="72"/>
      <c r="G16" s="72"/>
      <c r="H16" s="72"/>
      <c r="I16" s="72"/>
      <c r="J16" s="43" t="s">
        <v>7</v>
      </c>
      <c r="K16" s="72">
        <v>1</v>
      </c>
      <c r="L16" s="72"/>
      <c r="M16" s="44" t="s">
        <v>8</v>
      </c>
      <c r="N16" s="70">
        <v>23</v>
      </c>
      <c r="O16" s="70"/>
      <c r="P16" s="70"/>
      <c r="Q16" s="70"/>
      <c r="R16" s="40"/>
      <c r="S16" s="26" t="s">
        <v>9</v>
      </c>
      <c r="T16" s="45"/>
      <c r="U16" s="71">
        <f>D16</f>
        <v>19700</v>
      </c>
      <c r="V16" s="72"/>
      <c r="W16" s="72"/>
      <c r="X16" s="72"/>
      <c r="Y16" s="72"/>
      <c r="Z16" s="43" t="s">
        <v>7</v>
      </c>
      <c r="AA16" s="41">
        <v>1</v>
      </c>
      <c r="AB16" s="44" t="s">
        <v>8</v>
      </c>
      <c r="AC16" s="70">
        <v>30</v>
      </c>
      <c r="AD16" s="70"/>
      <c r="AE16" s="70"/>
      <c r="AF16" s="70"/>
      <c r="AG16" s="40"/>
      <c r="AH16" s="26" t="s">
        <v>9</v>
      </c>
      <c r="AI16" s="71">
        <f>D16</f>
        <v>19700</v>
      </c>
      <c r="AJ16" s="72"/>
      <c r="AK16" s="72"/>
      <c r="AL16" s="43" t="s">
        <v>7</v>
      </c>
      <c r="AM16" s="40"/>
      <c r="AN16" s="41">
        <v>1</v>
      </c>
      <c r="AO16" s="44" t="s">
        <v>8</v>
      </c>
      <c r="AP16" s="70">
        <v>40</v>
      </c>
      <c r="AQ16" s="70"/>
      <c r="AR16" s="70"/>
      <c r="AS16" s="70"/>
      <c r="AT16" s="40"/>
      <c r="AU16" s="26" t="s">
        <v>9</v>
      </c>
      <c r="AV16" s="46"/>
      <c r="AW16" s="46"/>
      <c r="AX16" s="46"/>
      <c r="AY16" s="46"/>
      <c r="AZ16" s="46"/>
      <c r="BA16" s="47"/>
      <c r="BB16" s="46"/>
      <c r="BC16" s="46"/>
      <c r="BD16" s="46"/>
      <c r="BE16" s="46"/>
    </row>
    <row r="17" spans="1:59" s="4" customFormat="1" ht="37.5" customHeight="1" thickBot="1" x14ac:dyDescent="0.3">
      <c r="A17" s="61"/>
      <c r="B17" s="62"/>
      <c r="C17" s="67"/>
      <c r="D17" s="69"/>
      <c r="E17" s="63">
        <f>E16*N16</f>
        <v>453100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5"/>
      <c r="T17" s="28"/>
      <c r="U17" s="63">
        <f>U16*AC16</f>
        <v>591000</v>
      </c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5"/>
      <c r="AI17" s="63">
        <f>AI16*AP16</f>
        <v>788000</v>
      </c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5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8" t="s">
        <v>25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7"/>
    </row>
    <row r="19" spans="1:59" s="35" customFormat="1" ht="24" customHeight="1" x14ac:dyDescent="0.25">
      <c r="A19" s="36" t="s">
        <v>19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53" t="s">
        <v>24</v>
      </c>
      <c r="B20" s="53"/>
      <c r="C20" s="53"/>
      <c r="D20" s="53"/>
      <c r="E20" s="5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49"/>
      <c r="AF20" s="49"/>
      <c r="AG20" s="49"/>
      <c r="AH20" s="49"/>
      <c r="AI20" s="49"/>
      <c r="AJ20" s="49"/>
      <c r="AK20" s="49"/>
      <c r="AL20" s="49"/>
      <c r="AM20" s="130" t="s">
        <v>21</v>
      </c>
      <c r="AN20" s="130"/>
      <c r="AO20" s="130"/>
      <c r="AP20" s="130"/>
      <c r="AQ20" s="130"/>
      <c r="AR20" s="130"/>
      <c r="AS20" s="130"/>
      <c r="AT20" s="130"/>
      <c r="AU20" s="130"/>
      <c r="AV20" s="49"/>
      <c r="AW20" s="49"/>
      <c r="BF20" s="2"/>
      <c r="BG20" s="2"/>
    </row>
    <row r="21" spans="1:59" x14ac:dyDescent="0.25">
      <c r="A21" s="54">
        <f>AI4</f>
        <v>46234</v>
      </c>
      <c r="B21" s="54"/>
      <c r="C21" s="54"/>
      <c r="D21" s="54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5"/>
      <c r="T21" s="56"/>
      <c r="U21" s="56"/>
      <c r="V21" s="56"/>
      <c r="W21" s="56"/>
      <c r="X21" s="56"/>
      <c r="Y21" s="56"/>
      <c r="Z21" s="56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53"/>
      <c r="B22" s="53"/>
      <c r="C22" s="53"/>
      <c r="D22" s="53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  <mergeCell ref="AD3:AS3"/>
    <mergeCell ref="A2:AU2"/>
    <mergeCell ref="A8:B9"/>
    <mergeCell ref="P3:U3"/>
    <mergeCell ref="H3:O3"/>
    <mergeCell ref="AD4:AF4"/>
    <mergeCell ref="AQ4:AS4"/>
    <mergeCell ref="C8:AU9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2026-08-04T02:55:56Z</dcterms:modified>
</cp:coreProperties>
</file>