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inUsers\Пользователь\Desktop\Закупки\2026\закупка по 44-фз\СЗР\"/>
    </mc:Choice>
  </mc:AlternateContent>
  <xr:revisionPtr revIDLastSave="0" documentId="13_ncr:1_{B5613964-C259-4571-90F3-A4F88BF7242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Лист1" sheetId="2" r:id="rId1"/>
  </sheets>
  <definedNames>
    <definedName name="_xlnm._FilterDatabase" localSheetId="0" hidden="1">Лист1!$A$4:$M$9</definedName>
  </definedNames>
  <calcPr calcId="181029" refMode="R1C1"/>
</workbook>
</file>

<file path=xl/calcChain.xml><?xml version="1.0" encoding="utf-8"?>
<calcChain xmlns="http://schemas.openxmlformats.org/spreadsheetml/2006/main">
  <c r="J5" i="2" l="1"/>
  <c r="J6" i="2"/>
  <c r="J7" i="2"/>
  <c r="J8" i="2"/>
  <c r="N8" i="2" l="1"/>
  <c r="N7" i="2"/>
  <c r="N6" i="2"/>
  <c r="N5" i="2"/>
  <c r="N9" i="2" l="1"/>
</calcChain>
</file>

<file path=xl/sharedStrings.xml><?xml version="1.0" encoding="utf-8"?>
<sst xmlns="http://schemas.openxmlformats.org/spreadsheetml/2006/main" count="36" uniqueCount="30">
  <si>
    <t>№ п/п</t>
  </si>
  <si>
    <t>Кол-во</t>
  </si>
  <si>
    <t>Среднее квадратичное отклонение</t>
  </si>
  <si>
    <t>Коэффициент вариации, %</t>
  </si>
  <si>
    <t>Ед. изм.</t>
  </si>
  <si>
    <t>Российский рубль</t>
  </si>
  <si>
    <t>Не применяется</t>
  </si>
  <si>
    <t xml:space="preserve">Наименование товара </t>
  </si>
  <si>
    <t>Ценовая информация</t>
  </si>
  <si>
    <t>Средневзвешенное значение, в том числе НДС</t>
  </si>
  <si>
    <t>ОКПД2</t>
  </si>
  <si>
    <t>Порядок применения официального курса иностранной валюты к рублю Российской Федерации, установленного Центральным банком Российской Федерации и используемого при оплате договора</t>
  </si>
  <si>
    <t>Валюта, используемая для формирования цены договора и расчетов с поставщиком (подрядчиком, исполнителем)</t>
  </si>
  <si>
    <t>Обоснование начальной (максимальной) цены договора (метод сопоставимых рыночных цен (анализ рынка)</t>
  </si>
  <si>
    <t>Расчет НМЦД</t>
  </si>
  <si>
    <t>ОКПД 2</t>
  </si>
  <si>
    <t>Начальная (максимальная) цена договора</t>
  </si>
  <si>
    <t>Средневзвешенное значение</t>
  </si>
  <si>
    <t>Поставщик 1</t>
  </si>
  <si>
    <t>Поставщик 2</t>
  </si>
  <si>
    <t>Поставщик 3</t>
  </si>
  <si>
    <t xml:space="preserve">Среднее значение цены единицы </t>
  </si>
  <si>
    <t>20.20.15.000</t>
  </si>
  <si>
    <t>л (кг)</t>
  </si>
  <si>
    <t>Борей СК</t>
  </si>
  <si>
    <t>Табу ВСК</t>
  </si>
  <si>
    <t>Сирокко КЭ</t>
  </si>
  <si>
    <t>Колосаль Про КМЭ</t>
  </si>
  <si>
    <t>20.20.11.000</t>
  </si>
  <si>
    <t>20.20.19.000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</si>
</sst>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₽_-;\-* #,##0.00\ _₽_-;_-* &quot;-&quot;??\ _₽_-;_-@_-"/>
  </numFmts>
  <fonts count="15" x14ac:knownFonts="1">
    <font>
      <sz val="11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4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5">
    <xf numFmtId="0" fontId="0" fillId="0" borderId="0"/>
    <xf numFmtId="0" fontId="3" fillId="0" borderId="0"/>
    <xf numFmtId="0" fontId="3" fillId="0" borderId="0"/>
    <xf numFmtId="0" fontId="3" fillId="0" borderId="0"/>
    <xf numFmtId="0" fontId="9" fillId="0" borderId="0"/>
  </cellStyleXfs>
  <cellXfs count="45">
    <xf numFmtId="0" fontId="0" fillId="0" borderId="0" xfId="0"/>
    <xf numFmtId="0" fontId="4" fillId="0" borderId="0" xfId="0" applyFont="1"/>
    <xf numFmtId="0" fontId="4" fillId="0" borderId="1" xfId="0" applyFont="1" applyBorder="1" applyAlignment="1">
      <alignment horizontal="center" vertical="center" wrapText="1"/>
    </xf>
    <xf numFmtId="4" fontId="4" fillId="0" borderId="0" xfId="0" applyNumberFormat="1" applyFont="1"/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wrapText="1"/>
    </xf>
    <xf numFmtId="4" fontId="6" fillId="0" borderId="1" xfId="0" applyNumberFormat="1" applyFont="1" applyBorder="1" applyAlignment="1">
      <alignment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top" wrapText="1"/>
    </xf>
    <xf numFmtId="0" fontId="13" fillId="0" borderId="1" xfId="0" applyFont="1" applyBorder="1" applyAlignment="1">
      <alignment horizontal="center" vertical="center" wrapText="1"/>
    </xf>
    <xf numFmtId="4" fontId="14" fillId="0" borderId="1" xfId="0" applyNumberFormat="1" applyFont="1" applyBorder="1" applyAlignment="1">
      <alignment horizontal="center" vertical="top" wrapText="1"/>
    </xf>
    <xf numFmtId="4" fontId="14" fillId="0" borderId="1" xfId="0" applyNumberFormat="1" applyFont="1" applyBorder="1" applyAlignment="1">
      <alignment horizontal="center" vertical="center" wrapText="1"/>
    </xf>
    <xf numFmtId="164" fontId="14" fillId="3" borderId="1" xfId="0" applyNumberFormat="1" applyFont="1" applyFill="1" applyBorder="1" applyAlignment="1">
      <alignment horizontal="center" vertical="center" wrapText="1"/>
    </xf>
    <xf numFmtId="0" fontId="10" fillId="3" borderId="2" xfId="4" applyFont="1" applyFill="1" applyBorder="1" applyAlignment="1">
      <alignment horizontal="right" vertical="center" wrapText="1"/>
    </xf>
    <xf numFmtId="0" fontId="10" fillId="3" borderId="4" xfId="4" applyFont="1" applyFill="1" applyBorder="1" applyAlignment="1">
      <alignment horizontal="right" vertical="center" wrapText="1"/>
    </xf>
    <xf numFmtId="0" fontId="10" fillId="3" borderId="3" xfId="4" applyFont="1" applyFill="1" applyBorder="1" applyAlignment="1">
      <alignment horizontal="right" vertical="center" wrapText="1"/>
    </xf>
    <xf numFmtId="3" fontId="4" fillId="0" borderId="0" xfId="0" applyNumberFormat="1" applyFont="1"/>
    <xf numFmtId="0" fontId="13" fillId="0" borderId="0" xfId="0" applyFont="1" applyAlignment="1">
      <alignment horizontal="right" vertical="top" wrapText="1"/>
    </xf>
    <xf numFmtId="0" fontId="10" fillId="3" borderId="7" xfId="4" applyFont="1" applyFill="1" applyBorder="1" applyAlignment="1">
      <alignment horizontal="right" vertical="center" wrapText="1"/>
    </xf>
    <xf numFmtId="0" fontId="13" fillId="3" borderId="1" xfId="4" applyFont="1" applyFill="1" applyBorder="1" applyAlignment="1">
      <alignment horizontal="left" vertical="center" wrapText="1"/>
    </xf>
    <xf numFmtId="0" fontId="13" fillId="0" borderId="5" xfId="0" applyFont="1" applyBorder="1" applyAlignment="1">
      <alignment horizontal="center" vertical="top" wrapText="1"/>
    </xf>
    <xf numFmtId="0" fontId="13" fillId="0" borderId="9" xfId="0" applyFont="1" applyBorder="1" applyAlignment="1">
      <alignment horizontal="center" vertical="center"/>
    </xf>
    <xf numFmtId="4" fontId="13" fillId="0" borderId="8" xfId="0" applyNumberFormat="1" applyFont="1" applyBorder="1" applyAlignment="1">
      <alignment horizontal="right" vertical="top"/>
    </xf>
    <xf numFmtId="4" fontId="13" fillId="0" borderId="3" xfId="0" applyNumberFormat="1" applyFont="1" applyBorder="1" applyAlignment="1">
      <alignment horizontal="right" vertical="top" wrapText="1"/>
    </xf>
    <xf numFmtId="4" fontId="13" fillId="0" borderId="1" xfId="0" applyNumberFormat="1" applyFont="1" applyBorder="1" applyAlignment="1">
      <alignment horizontal="center" vertical="top" wrapText="1"/>
    </xf>
    <xf numFmtId="0" fontId="13" fillId="0" borderId="1" xfId="0" applyFont="1" applyBorder="1" applyAlignment="1">
      <alignment horizontal="right" vertical="top" wrapText="1"/>
    </xf>
    <xf numFmtId="0" fontId="13" fillId="0" borderId="8" xfId="0" applyFont="1" applyBorder="1" applyAlignment="1">
      <alignment horizontal="right" vertical="top"/>
    </xf>
    <xf numFmtId="49" fontId="13" fillId="0" borderId="10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wrapText="1"/>
    </xf>
    <xf numFmtId="0" fontId="10" fillId="0" borderId="2" xfId="0" applyFont="1" applyBorder="1" applyAlignment="1">
      <alignment horizontal="left" wrapText="1"/>
    </xf>
    <xf numFmtId="0" fontId="10" fillId="0" borderId="4" xfId="0" applyFont="1" applyBorder="1" applyAlignment="1">
      <alignment horizontal="left" wrapText="1"/>
    </xf>
    <xf numFmtId="0" fontId="10" fillId="0" borderId="3" xfId="0" applyFont="1" applyBorder="1" applyAlignment="1">
      <alignment horizontal="left" wrapText="1"/>
    </xf>
    <xf numFmtId="0" fontId="7" fillId="0" borderId="0" xfId="0" applyFont="1"/>
    <xf numFmtId="0" fontId="8" fillId="0" borderId="0" xfId="0" applyFont="1"/>
    <xf numFmtId="0" fontId="6" fillId="2" borderId="1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left" vertical="center"/>
    </xf>
  </cellXfs>
  <cellStyles count="5">
    <cellStyle name="Обычный" xfId="0" builtinId="0"/>
    <cellStyle name="Обычный 11" xfId="3" xr:uid="{00000000-0005-0000-0000-000001000000}"/>
    <cellStyle name="Обычный 2" xfId="4" xr:uid="{00000000-0005-0000-0000-000002000000}"/>
    <cellStyle name="Обычный 4 4" xfId="2" xr:uid="{00000000-0005-0000-0000-000003000000}"/>
    <cellStyle name="Обычный 9" xfId="1" xr:uid="{00000000-0005-0000-0000-000004000000}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11</xdr:row>
      <xdr:rowOff>0</xdr:rowOff>
    </xdr:from>
    <xdr:to>
      <xdr:col>6</xdr:col>
      <xdr:colOff>689611</xdr:colOff>
      <xdr:row>12</xdr:row>
      <xdr:rowOff>110489</xdr:rowOff>
    </xdr:to>
    <xdr:sp macro="" textlink="">
      <xdr:nvSpPr>
        <xdr:cNvPr id="1025" name="AutoShape 1" descr="data:image/png;base64,iVBORw0KGgoAAAANSUhEUgAAANwAAAA1CAYAAAAqEYXLAAAH+0lEQVR4nO2deWwVRRzHPy0CVY6WUrXyBz4FBe8jRIyiViEcxSgkeICKBJCIB6KCR63ECzWihkgEExCNR8QTE40aQdFqIkbEosZbiVGjJIioEG/rH7/ZvO109uy+vsfz90kmfTs7M/3N7Hx3rp1dUFzsBswHzgYqgSuAe4pqkaKUMUcDdwJTgPOA04FVRbVIUcqch4CrkNZuNnBpcc1RlPLmI+Bg83sVcGQRbVGUsmZv4HXf8SfAHkCP4pijKOXNmcDt5nc/YBtwFjKBoihKxvSMOFYURVEURVEURVEURSlbJgBtGbkHuth2RdklWYcI5nvgUCAX0x0LzAR+RQWnKLHJkRfNkhTxZ6KCU5REXEK+azg2YdwqRLAqOEVJgNe1/AaoSRh3GbAoc4sUpYw5GfgMEd3SItuiKP8L5iOC+weYVWRbFKXsqUa24bQBG4FjimuOopQ/I4EvEdGtRB9aVgrES8CGgHMNSAUcZY5bzfFDAeEHIN2yNmTaHeA14M2A8KNM2Aaf31pgvRWuEfgK+BcYEpBWFlxNftbysozSrARONb+TlDUkK7u1hC/Q3+lIYyzQPTIH8Umav5cItrfBkcZ44EVgC7AD2ARcTvub4zCkHhaKPkAvYHekZ9TNd64K6Gv+VgMVxr9dOScV3KfAdtwtwFxzPkvBHQD8BVxJ4TeB1gJPGps+Ak7KIM2VyMQMFF5w9o0qjGEm/sAEcaJII7g1VjhXnQC5YfyMvPJiH6TiTwR+AF4gX6H7Aa8gG4kLwSTgXWPLxbSf2T4Mud5twB1Ife1QzkkFtwqZQj/NEX49Mk2epeCWAh+Tv1sUmtHAZmPXYyRfKvBzEXCv77iUBNcTODFB+Dgkzd8aRCx+XHVikvEbGZLuBVYaa+OZnIrZwLcB56YAK3zHHco5jeCWAY9YYXPGiMlkJ7hapOtwSUD8QtFEvmtzTco06oGttO/elJLg4tIfuDFm2KT5Wwc8ZYVz1Yn1QEvI/52LtCR+WoCpAeErgGaCb6bDkdckBjEKGd7Yvbw9kEm3/iFxUwmuEfjF+ofXAPcZQ7MQXB3wMNLa9ArLQAGoA54xtm0m+VMoIBf0ZcuvVARXBVyLtBxR5IAPY6abNH9vA8utcHa++prjG2La4DEbqfxBNAPv0FF0w5GGI6z1zxmbhlr+C4EZvmNnOYcNXD1nC64K2Im8sxHfufFkIzjv/+4g/huzmpCLEuTiVC4/Q4HfSHexAd4Cbrb8kpQ1ZDtpkjPhhiATDVuAaTHykSOZ4JLk7zPgNisNO18HmeMZJONoEy9sLHcdcoPoZ449sY2ISLsS+ANpeDwGAa+SH/oElnOaFg7gWeBRX+I7ESFmIbi3gcORsdsWX1phzAHmhbhTg6MGsg4RXZrX5O2g/bgCSqOFqzTuJ+KVa47CtXDbke6gHztfB5rjpA8k9DfxRkeEa0JsHovMTRwfM/1PaD/UWY3UWY/Ack4ruBlIt7IKWIAIELLrUoK8G/JPk0ZXMwexbV6KuD1N3HMs/1IQHMjC/uaQ8y2InRuA95GbzgafWxgQL0n+aszxRCucna9ewN+EjyN7O/y8azAlJJ7HUhO2MSqgj+eBu83vRuAuRxhnOacVXD0ycJyATKFPN/5ZCg7ys55RXcK9jE1Brjoivp8xSHdnBbLekpRKxObpln+pCK4Zmb4OYn9gsHEnIWUx2OeCumlJ8neiObbXVV11ooXwSZNWZMztp9qkE9WzGQ58B9yPe0wXxGKkkemBXKc+jjDOck4rOJCu3wZksdu7CFkLrgb4Efic8EXaTcAXIW5xSFw/+wLPGZuPihnHxTdIH95PqQiuBfluQhxyFKZLuQCZxbWXe1x1YqLxO8WR7mhz7kLLf6DxD7uGnti8CZJm2o/pwrgYaf2bkHeZunCWc2cE12zOv+Xzy1pwIP38NrJ7+iOMRUhFmNzJdJ6g/XoMlIbgdke66UcA42KEz5G94CqRVvNBR7ighe/lyBBmFjKLXItMRmxDWrduVvhx5lzQTdqbIDnB8o8rujFIV9tuWT0Cy7kzgjvCnG/y+bkEFzVz5W/6XRWnB9JKbaVzC9FRzEAKMe66UxiTkIG1nzSCi1t2UbOUrSbNwUiPZAnusY9NjuwFFydPbXRcjpmK3IC2Ipt/NyIPF7hEdSvBm4MrkLK1xebRDNwScM5jEPA7Up4ukpZzl9GbeH3tQjMCeA94HNgzg/S6IYLrTLc0irRlV8ibVhzagHNDztfhFlxcKpEZ7gNCwkQ9uRTnfH1EmGKXs5NSEFwd0nJvIviul4YTgKczTM+mFMouDYUW3PnATSnjlj2lUGluQBYy7XWzLLgUOKMA6UJplF0aCim4Acjzq/rxlRKlAdmNsCxF3Hrc20hsDk2RtpKOweinxUqWOmT6/gNkAT8pc5HBu6IoMViNzEqmbYHWEf7EhqIoBm9tz14wjcs0E/+NrAxSlHLlNOBr4q8HhbnVXWy7ouxyfE42YmtD37ysKJHkMnR1hTRUUcqNySR79KYHsm1IUZQULCXeFpwa4HpkksR+KFlRlIzZC9gP+UyVCk5RElKB7A5IuqNbBacoKTgEedOY906Nocj2Epfzv6tCBacoKVmJ7OlLggpOUVLSSn7fUy2yadTl/PvjVHCKkoKDkJfA9DXHeyJicrl9fPFUcIqSgrOR7frHJYgzHnnB0IfIfq6u+t6Bouzy7EbHF89E0R3Z2FhBtp95UhRFUbLkP+JG+tm3jL/wAAAAAElFTkSuQmCC">
          <a:extLst>
            <a:ext uri="{FF2B5EF4-FFF2-40B4-BE49-F238E27FC236}">
              <a16:creationId xmlns:a16="http://schemas.microsoft.com/office/drawing/2014/main" id="{00000000-0008-0000-0100-000001040000}"/>
            </a:ext>
          </a:extLst>
        </xdr:cNvPr>
        <xdr:cNvSpPr>
          <a:spLocks noChangeAspect="1" noChangeArrowheads="1"/>
        </xdr:cNvSpPr>
      </xdr:nvSpPr>
      <xdr:spPr bwMode="auto">
        <a:xfrm>
          <a:off x="4238625" y="22517100"/>
          <a:ext cx="2095500" cy="504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6</xdr:col>
      <xdr:colOff>689611</xdr:colOff>
      <xdr:row>12</xdr:row>
      <xdr:rowOff>110489</xdr:rowOff>
    </xdr:to>
    <xdr:sp macro="" textlink="">
      <xdr:nvSpPr>
        <xdr:cNvPr id="1026" name="AutoShape 2" descr="data:image/png;base64,iVBORw0KGgoAAAANSUhEUgAAANwAAAA1CAYAAAAqEYXLAAAH+0lEQVR4nO2deWwVRRzHPy0CVY6WUrXyBz4FBe8jRIyiViEcxSgkeICKBJCIB6KCR63ECzWihkgEExCNR8QTE40aQdFqIkbEosZbiVGjJIioEG/rH7/ZvO109uy+vsfz90kmfTs7M/3N7Hx3rp1dUFzsBswHzgYqgSuAe4pqkaKUMUcDdwJTgPOA04FVRbVIUcqch4CrkNZuNnBpcc1RlPLmI+Bg83sVcGQRbVGUsmZv4HXf8SfAHkCP4pijKOXNmcDt5nc/YBtwFjKBoihKxvSMOFYURVEURVEURVEURSlbJgBtGbkHuth2RdklWYcI5nvgUCAX0x0LzAR+RQWnKLHJkRfNkhTxZ6KCU5REXEK+azg2YdwqRLAqOEVJgNe1/AaoSRh3GbAoc4sUpYw5GfgMEd3SItuiKP8L5iOC+weYVWRbFKXsqUa24bQBG4FjimuOopQ/I4EvEdGtRB9aVgrES8CGgHMNSAUcZY5bzfFDAeEHIN2yNmTaHeA14M2A8KNM2Aaf31pgvRWuEfgK+BcYEpBWFlxNftbysozSrARONb+TlDUkK7u1hC/Q3+lIYyzQPTIH8Umav5cItrfBkcZ44EVgC7AD2ARcTvub4zCkHhaKPkAvYHekZ9TNd64K6Gv+VgMVxr9dOScV3KfAdtwtwFxzPkvBHQD8BVxJ4TeB1gJPGps+Ak7KIM2VyMQMFF5w9o0qjGEm/sAEcaJII7g1VjhXnQC5YfyMvPJiH6TiTwR+AF4gX6H7Aa8gG4kLwSTgXWPLxbSf2T4Mud5twB1Ife1QzkkFtwqZQj/NEX49Mk2epeCWAh+Tv1sUmtHAZmPXYyRfKvBzEXCv77iUBNcTODFB+Dgkzd8aRCx+XHVikvEbGZLuBVYaa+OZnIrZwLcB56YAK3zHHco5jeCWAY9YYXPGiMlkJ7hapOtwSUD8QtFEvmtzTco06oGttO/elJLg4tIfuDFm2KT5Wwc8ZYVz1Yn1QEvI/52LtCR+WoCpAeErgGaCb6bDkdckBjEKGd7Yvbw9kEm3/iFxUwmuEfjF+ofXAPcZQ7MQXB3wMNLa9ArLQAGoA54xtm0m+VMoIBf0ZcuvVARXBVyLtBxR5IAPY6abNH9vA8utcHa++prjG2La4DEbqfxBNAPv0FF0w5GGI6z1zxmbhlr+C4EZvmNnOYcNXD1nC64K2Im8sxHfufFkIzjv/+4g/huzmpCLEuTiVC4/Q4HfSHexAd4Cbrb8kpQ1ZDtpkjPhhiATDVuAaTHykSOZ4JLk7zPgNisNO18HmeMZJONoEy9sLHcdcoPoZ449sY2ISLsS+ANpeDwGAa+SH/oElnOaFg7gWeBRX+I7ESFmIbi3gcORsdsWX1phzAHmhbhTg6MGsg4RXZrX5O2g/bgCSqOFqzTuJ+KVa47CtXDbke6gHztfB5rjpA8k9DfxRkeEa0JsHovMTRwfM/1PaD/UWY3UWY/Ack4ruBlIt7IKWIAIELLrUoK8G/JPk0ZXMwexbV6KuD1N3HMs/1IQHMjC/uaQ8y2InRuA95GbzgafWxgQL0n+aszxRCucna9ewN+EjyN7O/y8azAlJJ7HUhO2MSqgj+eBu83vRuAuRxhnOacVXD0ycJyATKFPN/5ZCg7ys55RXcK9jE1Brjoivp8xSHdnBbLekpRKxObpln+pCK4Zmb4OYn9gsHEnIWUx2OeCumlJ8neiObbXVV11ooXwSZNWZMztp9qkE9WzGQ58B9yPe0wXxGKkkemBXKc+jjDOck4rOJCu3wZksdu7CFkLrgb4Efic8EXaTcAXIW5xSFw/+wLPGZuPihnHxTdIH95PqQiuBfluQhxyFKZLuQCZxbWXe1x1YqLxO8WR7mhz7kLLf6DxD7uGnti8CZJm2o/pwrgYaf2bkHeZunCWc2cE12zOv+Xzy1pwIP38NrJ7+iOMRUhFmNzJdJ6g/XoMlIbgdke66UcA42KEz5G94CqRVvNBR7ighe/lyBBmFjKLXItMRmxDWrduVvhx5lzQTdqbIDnB8o8rujFIV9tuWT0Cy7kzgjvCnG/y+bkEFzVz5W/6XRWnB9JKbaVzC9FRzEAKMe66UxiTkIG1nzSCi1t2UbOUrSbNwUiPZAnusY9NjuwFFydPbXRcjpmK3IC2Ipt/NyIPF7hEdSvBm4MrkLK1xebRDNwScM5jEPA7Up4ukpZzl9GbeH3tQjMCeA94HNgzg/S6IYLrTLc0irRlV8ibVhzagHNDztfhFlxcKpEZ7gNCwkQ9uRTnfH1EmGKXs5NSEFwd0nJvIviul4YTgKczTM+mFMouDYUW3PnATSnjlj2lUGluQBYy7XWzLLgUOKMA6UJplF0aCim4Acjzq/rxlRKlAdmNsCxF3Hrc20hsDk2RtpKOweinxUqWOmT6/gNkAT8pc5HBu6IoMViNzEqmbYHWEf7EhqIoBm9tz14wjcs0E/+NrAxSlHLlNOBr4q8HhbnVXWy7ouxyfE42YmtD37ysKJHkMnR1hTRUUcqNySR79KYHsm1IUZQULCXeFpwa4HpkksR+KFlRlIzZC9gP+UyVCk5RElKB7A5IuqNbBacoKTgEedOY906Nocj2Epfzv6tCBacoKVmJ7OlLggpOUVLSSn7fUy2yadTl/PvjVHCKkoKDkJfA9DXHeyJicrl9fPFUcIqSgrOR7frHJYgzHnnB0IfIfq6u+t6Bouzy7EbHF89E0R3Z2FhBtp95UhRFUbLkP+JG+tm3jL/wAAAAAElFTkSuQmCC">
          <a:extLst>
            <a:ext uri="{FF2B5EF4-FFF2-40B4-BE49-F238E27FC236}">
              <a16:creationId xmlns:a16="http://schemas.microsoft.com/office/drawing/2014/main" id="{00000000-0008-0000-0100-000002040000}"/>
            </a:ext>
          </a:extLst>
        </xdr:cNvPr>
        <xdr:cNvSpPr>
          <a:spLocks noChangeAspect="1" noChangeArrowheads="1"/>
        </xdr:cNvSpPr>
      </xdr:nvSpPr>
      <xdr:spPr bwMode="auto">
        <a:xfrm>
          <a:off x="4238625" y="22517100"/>
          <a:ext cx="2095500" cy="504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17"/>
  <sheetViews>
    <sheetView tabSelected="1" topLeftCell="A4" zoomScale="80" zoomScaleNormal="80" zoomScaleSheetLayoutView="98" workbookViewId="0">
      <selection activeCell="F7" sqref="F7"/>
    </sheetView>
  </sheetViews>
  <sheetFormatPr defaultColWidth="9.109375" defaultRowHeight="15.6" x14ac:dyDescent="0.3"/>
  <cols>
    <col min="1" max="1" width="6.5546875" style="1" customWidth="1"/>
    <col min="2" max="2" width="36.5546875" style="1" customWidth="1"/>
    <col min="3" max="3" width="18.5546875" style="1" hidden="1" customWidth="1"/>
    <col min="4" max="4" width="18.5546875" style="4" customWidth="1"/>
    <col min="5" max="5" width="11" style="1" customWidth="1"/>
    <col min="6" max="6" width="10" style="1" customWidth="1"/>
    <col min="7" max="7" width="15.88671875" style="1" customWidth="1"/>
    <col min="8" max="8" width="18.44140625" style="1" customWidth="1"/>
    <col min="9" max="9" width="22.109375" style="1" customWidth="1"/>
    <col min="10" max="10" width="25.6640625" style="1" customWidth="1"/>
    <col min="11" max="11" width="15.5546875" style="1" hidden="1" customWidth="1"/>
    <col min="12" max="12" width="13.88671875" style="1" hidden="1" customWidth="1"/>
    <col min="13" max="13" width="0.5546875" style="1" hidden="1" customWidth="1"/>
    <col min="14" max="14" width="23.5546875" style="1" customWidth="1"/>
    <col min="15" max="15" width="12.77734375" style="1" customWidth="1"/>
    <col min="16" max="16" width="14" style="1" customWidth="1"/>
    <col min="17" max="17" width="17.44140625" style="1" customWidth="1"/>
    <col min="18" max="16384" width="9.109375" style="1"/>
  </cols>
  <sheetData>
    <row r="1" spans="1:17" x14ac:dyDescent="0.3">
      <c r="A1" s="37" t="s">
        <v>13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</row>
    <row r="2" spans="1:17" ht="20.25" customHeight="1" x14ac:dyDescent="0.3">
      <c r="A2" s="44" t="s">
        <v>14</v>
      </c>
      <c r="B2" s="44"/>
      <c r="C2" s="44"/>
      <c r="D2" s="44"/>
      <c r="E2" s="44"/>
      <c r="F2" s="44"/>
      <c r="G2" s="44"/>
      <c r="H2" s="4"/>
      <c r="I2" s="5"/>
    </row>
    <row r="3" spans="1:17" ht="48" customHeight="1" x14ac:dyDescent="0.3">
      <c r="A3" s="39" t="s">
        <v>0</v>
      </c>
      <c r="B3" s="40" t="s">
        <v>7</v>
      </c>
      <c r="C3" s="40" t="s">
        <v>10</v>
      </c>
      <c r="D3" s="9"/>
      <c r="E3" s="39" t="s">
        <v>4</v>
      </c>
      <c r="F3" s="39" t="s">
        <v>1</v>
      </c>
      <c r="G3" s="42" t="s">
        <v>8</v>
      </c>
      <c r="H3" s="43"/>
      <c r="I3" s="43"/>
      <c r="J3" s="32" t="s">
        <v>21</v>
      </c>
      <c r="K3" s="32" t="s">
        <v>2</v>
      </c>
      <c r="L3" s="32" t="s">
        <v>3</v>
      </c>
      <c r="M3" s="32" t="s">
        <v>9</v>
      </c>
      <c r="N3" s="32" t="s">
        <v>17</v>
      </c>
    </row>
    <row r="4" spans="1:17" ht="96.75" customHeight="1" thickBot="1" x14ac:dyDescent="0.35">
      <c r="A4" s="39"/>
      <c r="B4" s="41"/>
      <c r="C4" s="41"/>
      <c r="D4" s="10" t="s">
        <v>15</v>
      </c>
      <c r="E4" s="39"/>
      <c r="F4" s="39"/>
      <c r="G4" s="9" t="s">
        <v>18</v>
      </c>
      <c r="H4" s="9" t="s">
        <v>19</v>
      </c>
      <c r="I4" s="6" t="s">
        <v>20</v>
      </c>
      <c r="J4" s="32"/>
      <c r="K4" s="32"/>
      <c r="L4" s="32"/>
      <c r="M4" s="32"/>
      <c r="N4" s="32"/>
    </row>
    <row r="5" spans="1:17" ht="71.400000000000006" customHeight="1" thickBot="1" x14ac:dyDescent="0.35">
      <c r="A5" s="2">
        <v>1</v>
      </c>
      <c r="B5" s="12" t="s">
        <v>24</v>
      </c>
      <c r="C5" s="22"/>
      <c r="D5" s="20" t="s">
        <v>28</v>
      </c>
      <c r="E5" s="23" t="s">
        <v>23</v>
      </c>
      <c r="F5" s="30">
        <v>5</v>
      </c>
      <c r="G5" s="24">
        <v>3450</v>
      </c>
      <c r="H5" s="25">
        <v>1500</v>
      </c>
      <c r="I5" s="26">
        <v>9270</v>
      </c>
      <c r="J5" s="27">
        <f t="shared" ref="J5:J8" si="0">ROUND(AVERAGE(G5:I5),2)</f>
        <v>4740</v>
      </c>
      <c r="K5" s="14"/>
      <c r="L5" s="14"/>
      <c r="M5" s="15"/>
      <c r="N5" s="13">
        <f t="shared" ref="N5:N8" si="1">F5*J5</f>
        <v>23700</v>
      </c>
    </row>
    <row r="6" spans="1:17" ht="71.400000000000006" customHeight="1" x14ac:dyDescent="0.3">
      <c r="A6" s="2">
        <v>2</v>
      </c>
      <c r="B6" s="12" t="s">
        <v>25</v>
      </c>
      <c r="C6" s="22"/>
      <c r="D6" s="28" t="s">
        <v>29</v>
      </c>
      <c r="E6" s="23" t="s">
        <v>23</v>
      </c>
      <c r="F6" s="24">
        <v>5</v>
      </c>
      <c r="G6" s="24">
        <v>4392</v>
      </c>
      <c r="H6" s="29">
        <v>3024</v>
      </c>
      <c r="I6" s="26">
        <v>5500</v>
      </c>
      <c r="J6" s="27">
        <f t="shared" si="0"/>
        <v>4305.33</v>
      </c>
      <c r="K6" s="14"/>
      <c r="L6" s="14"/>
      <c r="M6" s="15"/>
      <c r="N6" s="13">
        <f t="shared" si="1"/>
        <v>21526.65</v>
      </c>
    </row>
    <row r="7" spans="1:17" ht="71.400000000000006" customHeight="1" x14ac:dyDescent="0.3">
      <c r="A7" s="2">
        <v>3</v>
      </c>
      <c r="B7" s="12" t="s">
        <v>26</v>
      </c>
      <c r="C7" s="22"/>
      <c r="D7" s="20" t="s">
        <v>28</v>
      </c>
      <c r="E7" s="23" t="s">
        <v>23</v>
      </c>
      <c r="F7" s="24">
        <v>10</v>
      </c>
      <c r="G7" s="24">
        <v>1125</v>
      </c>
      <c r="H7" s="25">
        <v>1360</v>
      </c>
      <c r="I7" s="26">
        <v>1400</v>
      </c>
      <c r="J7" s="27">
        <f t="shared" si="0"/>
        <v>1295</v>
      </c>
      <c r="K7" s="14"/>
      <c r="L7" s="14"/>
      <c r="M7" s="15"/>
      <c r="N7" s="13">
        <f t="shared" si="1"/>
        <v>12950</v>
      </c>
    </row>
    <row r="8" spans="1:17" ht="71.400000000000006" customHeight="1" x14ac:dyDescent="0.3">
      <c r="A8" s="2">
        <v>4</v>
      </c>
      <c r="B8" s="12" t="s">
        <v>27</v>
      </c>
      <c r="C8" s="22"/>
      <c r="D8" s="20" t="s">
        <v>22</v>
      </c>
      <c r="E8" s="23" t="s">
        <v>23</v>
      </c>
      <c r="F8" s="24">
        <v>5</v>
      </c>
      <c r="G8" s="24">
        <v>3220</v>
      </c>
      <c r="H8" s="29">
        <v>3168</v>
      </c>
      <c r="I8" s="26">
        <v>4026</v>
      </c>
      <c r="J8" s="27">
        <f t="shared" si="0"/>
        <v>3471.33</v>
      </c>
      <c r="K8" s="14"/>
      <c r="L8" s="14"/>
      <c r="M8" s="15"/>
      <c r="N8" s="13">
        <f t="shared" si="1"/>
        <v>17356.650000000001</v>
      </c>
    </row>
    <row r="9" spans="1:17" ht="36" customHeight="1" x14ac:dyDescent="0.3">
      <c r="A9" s="2"/>
      <c r="B9" s="16" t="s">
        <v>16</v>
      </c>
      <c r="C9" s="17"/>
      <c r="D9" s="17"/>
      <c r="E9" s="17"/>
      <c r="F9" s="17"/>
      <c r="G9" s="21"/>
      <c r="H9" s="21"/>
      <c r="I9" s="17"/>
      <c r="J9" s="18"/>
      <c r="K9" s="8"/>
      <c r="L9" s="8"/>
      <c r="M9" s="8"/>
      <c r="N9" s="11">
        <f>SUM(N5:N8)</f>
        <v>75533.3</v>
      </c>
      <c r="O9" s="19"/>
      <c r="P9" s="19"/>
      <c r="Q9" s="19"/>
    </row>
    <row r="10" spans="1:17" x14ac:dyDescent="0.3">
      <c r="B10" s="31"/>
      <c r="C10" s="31"/>
      <c r="D10" s="31"/>
      <c r="E10" s="31"/>
      <c r="F10" s="31"/>
      <c r="G10" s="31"/>
      <c r="H10" s="31"/>
      <c r="I10" s="31"/>
      <c r="J10" s="31"/>
    </row>
    <row r="11" spans="1:17" ht="36.75" customHeight="1" x14ac:dyDescent="0.3">
      <c r="A11" s="34" t="s">
        <v>12</v>
      </c>
      <c r="B11" s="35"/>
      <c r="C11" s="35"/>
      <c r="D11" s="35"/>
      <c r="E11" s="35"/>
      <c r="F11" s="35"/>
      <c r="G11" s="35"/>
      <c r="H11" s="35"/>
      <c r="I11" s="36"/>
      <c r="J11" s="7" t="s">
        <v>5</v>
      </c>
      <c r="K11" s="33" t="s">
        <v>5</v>
      </c>
      <c r="L11" s="33"/>
      <c r="M11" s="33"/>
      <c r="N11" s="3"/>
    </row>
    <row r="12" spans="1:17" ht="31.5" customHeight="1" x14ac:dyDescent="0.3">
      <c r="A12" s="34" t="s">
        <v>11</v>
      </c>
      <c r="B12" s="35"/>
      <c r="C12" s="35"/>
      <c r="D12" s="35"/>
      <c r="E12" s="35"/>
      <c r="F12" s="35"/>
      <c r="G12" s="35"/>
      <c r="H12" s="35"/>
      <c r="I12" s="36"/>
      <c r="J12" s="7" t="s">
        <v>6</v>
      </c>
      <c r="K12" s="33" t="s">
        <v>6</v>
      </c>
      <c r="L12" s="33"/>
      <c r="M12" s="33"/>
    </row>
    <row r="17" spans="13:13" x14ac:dyDescent="0.3">
      <c r="M17" s="3"/>
    </row>
  </sheetData>
  <autoFilter ref="A4:M9" xr:uid="{00000000-0009-0000-0000-000000000000}"/>
  <mergeCells count="18">
    <mergeCell ref="A1:M1"/>
    <mergeCell ref="J3:J4"/>
    <mergeCell ref="K3:K4"/>
    <mergeCell ref="L3:L4"/>
    <mergeCell ref="M3:M4"/>
    <mergeCell ref="F3:F4"/>
    <mergeCell ref="E3:E4"/>
    <mergeCell ref="B3:B4"/>
    <mergeCell ref="A3:A4"/>
    <mergeCell ref="G3:I3"/>
    <mergeCell ref="C3:C4"/>
    <mergeCell ref="A2:G2"/>
    <mergeCell ref="B10:J10"/>
    <mergeCell ref="N3:N4"/>
    <mergeCell ref="K11:M11"/>
    <mergeCell ref="K12:M12"/>
    <mergeCell ref="A11:I11"/>
    <mergeCell ref="A12:I12"/>
  </mergeCells>
  <phoneticPr fontId="12" type="noConversion"/>
  <conditionalFormatting sqref="L5:L8">
    <cfRule type="cellIs" dxfId="0" priority="6" operator="greaterThan">
      <formula>33</formula>
    </cfRule>
  </conditionalFormatting>
  <pageMargins left="0.70866141732283472" right="0.70866141732283472" top="0.74803149606299213" bottom="0.74803149606299213" header="0.31496062992125984" footer="0.31496062992125984"/>
  <pageSetup paperSize="9" scale="6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Антон</dc:creator>
  <cp:lastModifiedBy>Пользователь</cp:lastModifiedBy>
  <cp:lastPrinted>2025-07-08T11:51:04Z</cp:lastPrinted>
  <dcterms:created xsi:type="dcterms:W3CDTF">2014-08-07T07:50:06Z</dcterms:created>
  <dcterms:modified xsi:type="dcterms:W3CDTF">2026-06-29T17:54:17Z</dcterms:modified>
</cp:coreProperties>
</file>