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1'!$A$4:$N$8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 iterateDelta="1E-4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I7" i="35"/>
  <c r="L7" i="35" s="1"/>
  <c r="J7" i="35"/>
  <c r="K7" i="35"/>
  <c r="M7" i="35"/>
  <c r="N7" i="35"/>
  <c r="O7" i="35"/>
  <c r="I8" i="35"/>
  <c r="L8" i="35" s="1"/>
  <c r="J8" i="35"/>
  <c r="K8" i="35"/>
  <c r="M8" i="35"/>
  <c r="N8" i="35"/>
  <c r="O8" i="35"/>
  <c r="O5" i="35"/>
  <c r="N5" i="35"/>
  <c r="M5" i="35"/>
  <c r="K5" i="35"/>
  <c r="J5" i="35"/>
  <c r="I5" i="35"/>
  <c r="L5" i="35" s="1"/>
  <c r="N9" i="35" l="1"/>
  <c r="M9" i="35"/>
  <c r="L9" i="35"/>
  <c r="O9" i="35"/>
</calcChain>
</file>

<file path=xl/sharedStrings.xml><?xml version="1.0" encoding="utf-8"?>
<sst xmlns="http://schemas.openxmlformats.org/spreadsheetml/2006/main" count="24" uniqueCount="21">
  <si>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</si>
  <si>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</si>
  <si>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</si>
  <si>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</si>
  <si>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</si>
  <si>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</si>
  <si>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</si>
  <si>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</si>
  <si>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</si>
  <si>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</si>
  <si>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</si>
  <si>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</si>
  <si>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</si>
  <si>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</si>
  <si>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</si>
  <si>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 xml:space="preserve">Коммерческое предложение №3
</t>
  </si>
  <si>
    <t>шт.</t>
  </si>
  <si>
    <t>Пульсоксиметр портативный</t>
  </si>
  <si>
    <t>Калипер электронный</t>
  </si>
  <si>
    <t>Весы электронные с ростомером</t>
  </si>
  <si>
    <t>Динамометр цифровой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</si>
</sst>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5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zoomScale="110" zoomScaleNormal="110" workbookViewId="0">
      <selection activeCell="N4" sqref="N4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19" customWidth="1"/>
    <col min="4" max="4" width="7.140625" style="4" customWidth="1"/>
    <col min="5" max="5" width="7.85546875" style="11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2" width="21.85546875" style="4" customWidth="1"/>
    <col min="13" max="13" width="14.7109375" style="4" customWidth="1"/>
    <col min="14" max="14" width="11.85546875" style="4" customWidth="1"/>
    <col min="15" max="15" width="13.85546875" style="4" customWidth="1"/>
    <col min="16" max="16384" width="9.140625" style="4"/>
  </cols>
  <sheetData>
    <row r="1" spans="1:15" ht="21.75" customHeight="1" x14ac:dyDescent="0.2">
      <c r="A1" s="1"/>
      <c r="B1" s="1"/>
      <c r="C1" s="17"/>
      <c r="D1" s="1"/>
      <c r="E1" s="2"/>
      <c r="F1" s="1"/>
      <c r="G1" s="1"/>
      <c r="H1" s="1"/>
      <c r="I1" s="1"/>
      <c r="J1" s="1"/>
      <c r="K1" s="1"/>
      <c r="L1" s="3"/>
    </row>
    <row r="2" spans="1:15" ht="107.25" customHeight="1" x14ac:dyDescent="0.2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5" ht="66.75" customHeight="1" x14ac:dyDescent="0.2">
      <c r="A3" s="32" t="s">
        <v>0</v>
      </c>
      <c r="B3" s="24"/>
      <c r="C3" s="36" t="s">
        <v>1</v>
      </c>
      <c r="D3" s="38" t="s">
        <v>2</v>
      </c>
      <c r="E3" s="36" t="s">
        <v>3</v>
      </c>
      <c r="F3" s="40" t="s">
        <v>8</v>
      </c>
      <c r="G3" s="41"/>
      <c r="H3" s="41"/>
      <c r="I3" s="42" t="s">
        <v>10</v>
      </c>
      <c r="J3" s="43"/>
      <c r="K3" s="44"/>
      <c r="L3" s="25" t="s">
        <v>12</v>
      </c>
    </row>
    <row r="4" spans="1:15" ht="132" customHeight="1" x14ac:dyDescent="0.2">
      <c r="A4" s="32"/>
      <c r="B4" s="23"/>
      <c r="C4" s="37"/>
      <c r="D4" s="39"/>
      <c r="E4" s="37"/>
      <c r="F4" s="20" t="s">
        <v>9</v>
      </c>
      <c r="G4" s="20" t="s">
        <v>14</v>
      </c>
      <c r="H4" s="20" t="s">
        <v>15</v>
      </c>
      <c r="I4" s="5" t="s">
        <v>4</v>
      </c>
      <c r="J4" s="5" t="s">
        <v>5</v>
      </c>
      <c r="K4" s="5" t="s">
        <v>6</v>
      </c>
      <c r="L4" s="6" t="s">
        <v>11</v>
      </c>
    </row>
    <row r="5" spans="1:15" x14ac:dyDescent="0.2">
      <c r="A5" s="21">
        <v>1</v>
      </c>
      <c r="B5" s="21">
        <v>1</v>
      </c>
      <c r="C5" s="30" t="s">
        <v>17</v>
      </c>
      <c r="D5" s="26" t="s">
        <v>16</v>
      </c>
      <c r="E5" s="27">
        <v>5</v>
      </c>
      <c r="F5" s="28">
        <v>1370</v>
      </c>
      <c r="G5" s="29">
        <v>1689</v>
      </c>
      <c r="H5" s="29">
        <v>1754.3</v>
      </c>
      <c r="I5" s="13">
        <f t="shared" ref="I5" si="0">ROUND(IFERROR(AVERAGE(F5:H5),),2)</f>
        <v>1604.43</v>
      </c>
      <c r="J5" s="14">
        <f t="shared" ref="J5" si="1">IFERROR(_xlfn.STDEV.S(F5:H5),)</f>
        <v>205.63380882854159</v>
      </c>
      <c r="K5" s="15">
        <f t="shared" ref="K5" si="2">IFERROR(_xlfn.STDEV.S(F5:H5)/AVERAGE(F5:H5),)</f>
        <v>0.12816600388208188</v>
      </c>
      <c r="L5" s="16">
        <f>E5*I5</f>
        <v>8022.1500000000005</v>
      </c>
      <c r="M5" s="4">
        <f>E5*F5</f>
        <v>6850</v>
      </c>
      <c r="N5" s="4">
        <f>E5*G5</f>
        <v>8445</v>
      </c>
      <c r="O5" s="4">
        <f>E5*H5</f>
        <v>8771.5</v>
      </c>
    </row>
    <row r="6" spans="1:15" x14ac:dyDescent="0.2">
      <c r="A6" s="21">
        <v>2</v>
      </c>
      <c r="B6" s="21">
        <v>1</v>
      </c>
      <c r="C6" s="30" t="s">
        <v>18</v>
      </c>
      <c r="D6" s="26" t="s">
        <v>16</v>
      </c>
      <c r="E6" s="27">
        <v>1</v>
      </c>
      <c r="F6" s="28">
        <v>15824</v>
      </c>
      <c r="G6" s="29">
        <v>10750</v>
      </c>
      <c r="H6" s="29">
        <v>11956</v>
      </c>
      <c r="I6" s="13">
        <f t="shared" ref="I6:I8" si="3">ROUND(IFERROR(AVERAGE(F6:H6),),2)</f>
        <v>12843.33</v>
      </c>
      <c r="J6" s="14">
        <f t="shared" ref="J6:J8" si="4">IFERROR(_xlfn.STDEV.S(F6:H6),)</f>
        <v>2650.8280467305576</v>
      </c>
      <c r="K6" s="15">
        <f t="shared" ref="K6:K8" si="5">IFERROR(_xlfn.STDEV.S(F6:H6)/AVERAGE(F6:H6),)</f>
        <v>0.20639720062786587</v>
      </c>
      <c r="L6" s="16">
        <f t="shared" ref="L6:L8" si="6">E6*I6</f>
        <v>12843.33</v>
      </c>
      <c r="M6" s="4">
        <f t="shared" ref="M6:M8" si="7">E6*F6</f>
        <v>15824</v>
      </c>
      <c r="N6" s="4">
        <f t="shared" ref="N6:N8" si="8">E6*G6</f>
        <v>10750</v>
      </c>
      <c r="O6" s="4">
        <f t="shared" ref="O6:O8" si="9">E6*H6</f>
        <v>11956</v>
      </c>
    </row>
    <row r="7" spans="1:15" x14ac:dyDescent="0.2">
      <c r="A7" s="21">
        <v>3</v>
      </c>
      <c r="B7" s="21">
        <v>1</v>
      </c>
      <c r="C7" s="30" t="s">
        <v>19</v>
      </c>
      <c r="D7" s="26" t="s">
        <v>16</v>
      </c>
      <c r="E7" s="27">
        <v>1</v>
      </c>
      <c r="F7" s="28">
        <v>46990</v>
      </c>
      <c r="G7" s="29">
        <v>48020</v>
      </c>
      <c r="H7" s="29">
        <v>49870</v>
      </c>
      <c r="I7" s="13">
        <f t="shared" si="3"/>
        <v>48293.33</v>
      </c>
      <c r="J7" s="14">
        <f t="shared" si="4"/>
        <v>1459.3263285959495</v>
      </c>
      <c r="K7" s="15">
        <f t="shared" si="5"/>
        <v>3.0217966494946496E-2</v>
      </c>
      <c r="L7" s="16">
        <f t="shared" si="6"/>
        <v>48293.33</v>
      </c>
      <c r="M7" s="4">
        <f t="shared" si="7"/>
        <v>46990</v>
      </c>
      <c r="N7" s="4">
        <f t="shared" si="8"/>
        <v>48020</v>
      </c>
      <c r="O7" s="4">
        <f t="shared" si="9"/>
        <v>49870</v>
      </c>
    </row>
    <row r="8" spans="1:15" x14ac:dyDescent="0.2">
      <c r="A8" s="21">
        <v>4</v>
      </c>
      <c r="B8" s="21">
        <v>1</v>
      </c>
      <c r="C8" s="30" t="s">
        <v>20</v>
      </c>
      <c r="D8" s="26" t="s">
        <v>16</v>
      </c>
      <c r="E8" s="27">
        <v>1</v>
      </c>
      <c r="F8" s="28">
        <v>4135</v>
      </c>
      <c r="G8" s="29">
        <v>3480</v>
      </c>
      <c r="H8" s="29">
        <v>4230</v>
      </c>
      <c r="I8" s="13">
        <f t="shared" si="3"/>
        <v>3948.33</v>
      </c>
      <c r="J8" s="14">
        <f t="shared" si="4"/>
        <v>408.36054331109574</v>
      </c>
      <c r="K8" s="15">
        <f t="shared" si="5"/>
        <v>0.10342605571408081</v>
      </c>
      <c r="L8" s="16">
        <f t="shared" si="6"/>
        <v>3948.33</v>
      </c>
      <c r="M8" s="4">
        <f t="shared" si="7"/>
        <v>4135</v>
      </c>
      <c r="N8" s="4">
        <f t="shared" si="8"/>
        <v>3480</v>
      </c>
      <c r="O8" s="4">
        <f t="shared" si="9"/>
        <v>4230</v>
      </c>
    </row>
    <row r="9" spans="1:15" s="12" customFormat="1" ht="16.5" customHeight="1" x14ac:dyDescent="0.2">
      <c r="A9" s="32" t="s">
        <v>7</v>
      </c>
      <c r="B9" s="33"/>
      <c r="C9" s="34"/>
      <c r="D9" s="33"/>
      <c r="E9" s="33"/>
      <c r="F9" s="33"/>
      <c r="G9" s="33"/>
      <c r="H9" s="33"/>
      <c r="I9" s="33"/>
      <c r="J9" s="33"/>
      <c r="K9" s="35"/>
      <c r="L9" s="22">
        <f>SUM(L5:L8)</f>
        <v>73107.14</v>
      </c>
      <c r="M9" s="22">
        <f>SUM(M5:M8)</f>
        <v>73799</v>
      </c>
      <c r="N9" s="22">
        <f>SUM(N5:N8)</f>
        <v>70695</v>
      </c>
      <c r="O9" s="22">
        <f>SUM(O5:O8)</f>
        <v>74827.5</v>
      </c>
    </row>
    <row r="10" spans="1:15" x14ac:dyDescent="0.2">
      <c r="C10" s="18"/>
      <c r="D10" s="8"/>
      <c r="E10" s="9"/>
      <c r="F10" s="9"/>
      <c r="G10" s="9"/>
      <c r="H10" s="7"/>
    </row>
    <row r="11" spans="1:15" x14ac:dyDescent="0.2">
      <c r="C11" s="18"/>
      <c r="D11" s="8"/>
      <c r="E11" s="9"/>
      <c r="F11" s="9"/>
      <c r="G11" s="9"/>
      <c r="H11" s="7"/>
    </row>
    <row r="12" spans="1:15" x14ac:dyDescent="0.2">
      <c r="C12" s="18"/>
      <c r="D12" s="8"/>
      <c r="E12" s="9"/>
      <c r="F12" s="9"/>
      <c r="G12" s="9"/>
      <c r="H12" s="7"/>
    </row>
    <row r="13" spans="1:15" x14ac:dyDescent="0.2">
      <c r="C13" s="18"/>
      <c r="D13" s="8"/>
      <c r="E13" s="9"/>
      <c r="F13" s="9"/>
      <c r="G13" s="9"/>
      <c r="H13" s="7"/>
    </row>
    <row r="14" spans="1:15" x14ac:dyDescent="0.2">
      <c r="C14" s="18"/>
      <c r="D14" s="8"/>
      <c r="E14" s="9"/>
      <c r="F14" s="9"/>
      <c r="G14" s="9"/>
      <c r="H14" s="7"/>
    </row>
    <row r="15" spans="1:15" x14ac:dyDescent="0.2">
      <c r="C15" s="18"/>
      <c r="D15" s="8"/>
      <c r="E15" s="9"/>
      <c r="F15" s="9"/>
      <c r="G15" s="9"/>
      <c r="H15" s="7"/>
    </row>
    <row r="16" spans="1:15" x14ac:dyDescent="0.2">
      <c r="C16" s="18"/>
      <c r="D16" s="8"/>
      <c r="E16" s="9"/>
      <c r="F16" s="9"/>
      <c r="G16" s="9"/>
      <c r="H16" s="7"/>
    </row>
    <row r="17" spans="3:8" x14ac:dyDescent="0.2">
      <c r="C17" s="18"/>
      <c r="D17" s="8"/>
      <c r="E17" s="9"/>
      <c r="F17" s="9"/>
      <c r="G17" s="9"/>
      <c r="H17" s="7"/>
    </row>
    <row r="18" spans="3:8" x14ac:dyDescent="0.2">
      <c r="C18" s="18"/>
      <c r="D18" s="8"/>
      <c r="E18" s="9"/>
      <c r="F18" s="9"/>
      <c r="G18" s="9"/>
      <c r="H18" s="7"/>
    </row>
    <row r="19" spans="3:8" x14ac:dyDescent="0.2">
      <c r="C19" s="18"/>
      <c r="D19" s="8"/>
      <c r="E19" s="9"/>
      <c r="F19" s="9"/>
      <c r="G19" s="9"/>
      <c r="H19" s="7"/>
    </row>
    <row r="20" spans="3:8" x14ac:dyDescent="0.2">
      <c r="C20" s="18"/>
      <c r="D20" s="8"/>
      <c r="E20" s="9"/>
      <c r="F20" s="9"/>
      <c r="G20" s="9"/>
      <c r="H20" s="7"/>
    </row>
    <row r="21" spans="3:8" x14ac:dyDescent="0.2">
      <c r="C21" s="18"/>
      <c r="D21" s="8"/>
      <c r="E21" s="9"/>
      <c r="F21" s="9"/>
      <c r="G21" s="9"/>
      <c r="H21" s="7"/>
    </row>
    <row r="22" spans="3:8" x14ac:dyDescent="0.2">
      <c r="C22" s="18"/>
      <c r="D22" s="8"/>
      <c r="E22" s="9"/>
      <c r="F22" s="9"/>
      <c r="G22" s="9"/>
      <c r="H22" s="7"/>
    </row>
    <row r="23" spans="3:8" x14ac:dyDescent="0.2">
      <c r="C23" s="18"/>
      <c r="D23" s="8"/>
      <c r="E23" s="9"/>
      <c r="F23" s="9"/>
      <c r="G23" s="9"/>
      <c r="H23" s="7"/>
    </row>
    <row r="24" spans="3:8" x14ac:dyDescent="0.2">
      <c r="C24" s="18"/>
      <c r="D24" s="8"/>
      <c r="E24" s="9"/>
      <c r="F24" s="9"/>
      <c r="G24" s="9"/>
      <c r="H24" s="7"/>
    </row>
    <row r="25" spans="3:8" x14ac:dyDescent="0.2">
      <c r="C25" s="18"/>
      <c r="D25" s="8"/>
      <c r="E25" s="9"/>
      <c r="F25" s="9"/>
      <c r="G25" s="9"/>
      <c r="H25" s="7"/>
    </row>
    <row r="26" spans="3:8" x14ac:dyDescent="0.2">
      <c r="C26" s="18"/>
      <c r="D26" s="8"/>
      <c r="E26" s="9"/>
      <c r="F26" s="9"/>
      <c r="G26" s="9"/>
      <c r="H26" s="7"/>
    </row>
    <row r="27" spans="3:8" x14ac:dyDescent="0.2">
      <c r="C27" s="18"/>
      <c r="D27" s="8"/>
      <c r="E27" s="9"/>
      <c r="F27" s="9"/>
      <c r="G27" s="9"/>
      <c r="H27" s="7"/>
    </row>
    <row r="28" spans="3:8" x14ac:dyDescent="0.2">
      <c r="C28" s="18"/>
      <c r="D28" s="8"/>
      <c r="E28" s="9"/>
      <c r="F28" s="9"/>
      <c r="G28" s="9"/>
      <c r="H28" s="7"/>
    </row>
    <row r="29" spans="3:8" x14ac:dyDescent="0.2">
      <c r="C29" s="18"/>
      <c r="D29" s="8"/>
      <c r="E29" s="9"/>
      <c r="F29" s="9"/>
      <c r="G29" s="9"/>
      <c r="H29" s="7"/>
    </row>
    <row r="30" spans="3:8" x14ac:dyDescent="0.2">
      <c r="C30" s="18"/>
      <c r="D30" s="8"/>
      <c r="E30" s="9"/>
      <c r="F30" s="9"/>
      <c r="G30" s="9"/>
      <c r="H30" s="7"/>
    </row>
    <row r="31" spans="3:8" x14ac:dyDescent="0.2">
      <c r="C31" s="18"/>
      <c r="D31" s="8"/>
      <c r="E31" s="9"/>
      <c r="F31" s="9"/>
      <c r="G31" s="9"/>
      <c r="H31" s="7"/>
    </row>
    <row r="32" spans="3:8" x14ac:dyDescent="0.2">
      <c r="C32" s="18"/>
      <c r="D32" s="8"/>
      <c r="E32" s="9"/>
      <c r="F32" s="9"/>
      <c r="G32" s="9"/>
      <c r="H32" s="7"/>
    </row>
    <row r="33" spans="3:8" x14ac:dyDescent="0.2">
      <c r="C33" s="18"/>
      <c r="D33" s="8"/>
      <c r="E33" s="9"/>
      <c r="F33" s="9"/>
      <c r="G33" s="9"/>
      <c r="H33" s="7"/>
    </row>
    <row r="34" spans="3:8" x14ac:dyDescent="0.2">
      <c r="C34" s="18"/>
      <c r="D34" s="8"/>
      <c r="E34" s="9"/>
      <c r="F34" s="9"/>
      <c r="G34" s="9"/>
      <c r="H34" s="7"/>
    </row>
    <row r="35" spans="3:8" x14ac:dyDescent="0.2">
      <c r="C35" s="18"/>
      <c r="D35" s="8"/>
      <c r="E35" s="9"/>
      <c r="F35" s="9"/>
      <c r="G35" s="9"/>
      <c r="H35" s="7"/>
    </row>
    <row r="36" spans="3:8" x14ac:dyDescent="0.2">
      <c r="C36" s="18"/>
      <c r="D36" s="8"/>
      <c r="E36" s="9"/>
      <c r="F36" s="9"/>
      <c r="G36" s="9"/>
      <c r="H36" s="7"/>
    </row>
    <row r="37" spans="3:8" x14ac:dyDescent="0.2">
      <c r="C37" s="18"/>
      <c r="D37" s="8"/>
      <c r="E37" s="9"/>
      <c r="F37" s="9"/>
      <c r="G37" s="9"/>
      <c r="H37" s="7"/>
    </row>
    <row r="38" spans="3:8" x14ac:dyDescent="0.2">
      <c r="C38" s="18"/>
      <c r="D38" s="7"/>
      <c r="E38" s="10"/>
      <c r="F38" s="7"/>
      <c r="G38" s="7"/>
      <c r="H38" s="7"/>
    </row>
    <row r="39" spans="3:8" x14ac:dyDescent="0.2">
      <c r="C39" s="18"/>
      <c r="D39" s="7"/>
      <c r="E39" s="10"/>
      <c r="F39" s="7"/>
      <c r="G39" s="7"/>
      <c r="H39" s="7"/>
    </row>
    <row r="40" spans="3:8" x14ac:dyDescent="0.2">
      <c r="C40" s="18"/>
      <c r="D40" s="7"/>
      <c r="E40" s="10"/>
      <c r="F40" s="7"/>
      <c r="G40" s="7"/>
      <c r="H40" s="7"/>
    </row>
    <row r="41" spans="3:8" x14ac:dyDescent="0.2">
      <c r="C41" s="18"/>
      <c r="D41" s="7"/>
      <c r="E41" s="10"/>
      <c r="F41" s="7"/>
      <c r="G41" s="7"/>
      <c r="H41" s="7"/>
    </row>
    <row r="42" spans="3:8" x14ac:dyDescent="0.2">
      <c r="C42" s="18"/>
      <c r="D42" s="7"/>
      <c r="E42" s="10"/>
      <c r="F42" s="7"/>
      <c r="G42" s="7"/>
      <c r="H42" s="7"/>
    </row>
    <row r="43" spans="3:8" x14ac:dyDescent="0.2">
      <c r="C43" s="18"/>
      <c r="D43" s="7"/>
      <c r="E43" s="10"/>
      <c r="F43" s="7"/>
      <c r="G43" s="7"/>
      <c r="H43" s="7"/>
    </row>
    <row r="44" spans="3:8" x14ac:dyDescent="0.2">
      <c r="C44" s="18"/>
      <c r="D44" s="7"/>
      <c r="E44" s="10"/>
      <c r="F44" s="7"/>
      <c r="G44" s="7"/>
      <c r="H44" s="7"/>
    </row>
    <row r="45" spans="3:8" x14ac:dyDescent="0.2">
      <c r="H45" s="7"/>
    </row>
    <row r="46" spans="3:8" x14ac:dyDescent="0.2">
      <c r="H46" s="7"/>
    </row>
    <row r="47" spans="3:8" x14ac:dyDescent="0.2">
      <c r="H47" s="7"/>
    </row>
    <row r="48" spans="3:8" x14ac:dyDescent="0.2">
      <c r="H48" s="7"/>
    </row>
    <row r="49" spans="8:8" x14ac:dyDescent="0.2">
      <c r="H49" s="7"/>
    </row>
    <row r="50" spans="8:8" x14ac:dyDescent="0.2">
      <c r="H50" s="7"/>
    </row>
    <row r="51" spans="8:8" x14ac:dyDescent="0.2">
      <c r="H51" s="7"/>
    </row>
    <row r="52" spans="8:8" x14ac:dyDescent="0.2">
      <c r="H52" s="7"/>
    </row>
    <row r="53" spans="8:8" x14ac:dyDescent="0.2">
      <c r="H53" s="7"/>
    </row>
    <row r="54" spans="8:8" x14ac:dyDescent="0.2">
      <c r="H54" s="7"/>
    </row>
    <row r="55" spans="8:8" x14ac:dyDescent="0.2">
      <c r="H55" s="7"/>
    </row>
    <row r="56" spans="8:8" x14ac:dyDescent="0.2">
      <c r="H56" s="7"/>
    </row>
    <row r="57" spans="8:8" x14ac:dyDescent="0.2">
      <c r="H57" s="7"/>
    </row>
    <row r="58" spans="8:8" x14ac:dyDescent="0.2">
      <c r="H58" s="7"/>
    </row>
    <row r="59" spans="8:8" x14ac:dyDescent="0.2">
      <c r="H59" s="7"/>
    </row>
    <row r="60" spans="8:8" x14ac:dyDescent="0.2">
      <c r="H60" s="7"/>
    </row>
    <row r="61" spans="8:8" x14ac:dyDescent="0.2">
      <c r="H61" s="7"/>
    </row>
    <row r="62" spans="8:8" x14ac:dyDescent="0.2">
      <c r="H62" s="7"/>
    </row>
    <row r="63" spans="8:8" x14ac:dyDescent="0.2">
      <c r="H63" s="7"/>
    </row>
    <row r="64" spans="8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</sheetData>
  <autoFilter ref="A4:N8"/>
  <mergeCells count="8">
    <mergeCell ref="A2:L2"/>
    <mergeCell ref="A9:K9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2026-08-06T11:38:07Z</dcterms:modified>
</cp:coreProperties>
</file>