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/>
  <xr:revisionPtr revIDLastSave="0" documentId="13_ncr:1_{84FC346E-02CC-4EF9-B7C5-C4E31903561F}" xr6:coauthVersionLast="36" xr6:coauthVersionMax="36" xr10:uidLastSave="{00000000-0000-0000-0000-000000000000}"/>
  <bookViews>
    <workbookView xWindow="0" yWindow="0" windowWidth="15315" windowHeight="12195" xr2:uid="{00000000-000D-0000-FFFF-FFFF00000000}"/>
  </bookViews>
  <sheets>
    <sheet name="НМЦК" sheetId="3" r:id="rId1"/>
  </sheets>
  <definedNames>
    <definedName name="_xlnm._FilterDatabase" localSheetId="0" hidden="1">НМЦК!$A$7:$AE$10</definedName>
    <definedName name="_xlnm.Print_Area" localSheetId="0">НМЦК!$A$1:$AN$10</definedName>
  </definedNames>
  <calcPr calcId="1790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8" i="3" l="1"/>
  <c r="AL10" i="3"/>
  <c r="AL9" i="3"/>
  <c r="AJ9" i="3"/>
  <c r="AK9" i="3" s="1"/>
  <c r="AJ8" i="3"/>
  <c r="AK8" i="3" s="1"/>
  <c r="AJ10" i="3"/>
  <c r="AK10" i="3" s="1"/>
  <c r="AK11" i="3" l="1"/>
</calcChain>
</file>

<file path=xl/sharedStrings.xml><?xml version="1.0" encoding="utf-8"?>
<sst xmlns="http://schemas.openxmlformats.org/spreadsheetml/2006/main" count="62" uniqueCount="34">
  <si>
    <t>№ п/п</t>
  </si>
  <si>
    <t>Наименование товаров</t>
  </si>
  <si>
    <t>Кол-во всего</t>
  </si>
  <si>
    <t>ФБУЗ "Центр гигиены и эпидемиологии в Ставропольском крае"</t>
  </si>
  <si>
    <t>ФФБУЗ "Центр гигиены и эпидемиологии в Ставропольском крае в Благодарненском районе"</t>
  </si>
  <si>
    <t>ФФБУЗ "Центр гигиены и эпидемиологии в Ставропольском крае в Георгиевском районе"</t>
  </si>
  <si>
    <t>ФФБУЗ "Центр гигиены и эпидемиологии в Ставропольском крае в Изобильненском районе"</t>
  </si>
  <si>
    <t>ФФБУЗ "Центр гигиены и эпидемиологии в Ставропольском крае в г. Кисловодске"</t>
  </si>
  <si>
    <t>Минераловодский филиал по железнодорожному транспорту ФБУЗ «Центр гигиены и эпидемиологии в Ставропольском крае»</t>
  </si>
  <si>
    <t>ФФБУЗ "Центр гигиены и эпидемиологии в Ставропольском крае в г. Невинномысске"</t>
  </si>
  <si>
    <t>ФФБУЗ "Центр гигиены и эпидемиологии в Ставропольском крае в Предгорном районе"</t>
  </si>
  <si>
    <t>ФФБУЗ "Центр гигиены и эпидемиологии в Ставропольском крае в г. Пятигорске"</t>
  </si>
  <si>
    <t>3 квартал</t>
  </si>
  <si>
    <t>4квартал</t>
  </si>
  <si>
    <t xml:space="preserve">всего </t>
  </si>
  <si>
    <t>Источник информации 1</t>
  </si>
  <si>
    <t>Источник информации 2</t>
  </si>
  <si>
    <t>Источник информации 3</t>
  </si>
  <si>
    <t>Цена товара за ед. в соответствии с источниками информации, руб.</t>
  </si>
  <si>
    <t>Средняя цена товара за ед. в соответствии с источниками информации, руб.</t>
  </si>
  <si>
    <t>Расчетная цена заказчика, руб.</t>
  </si>
  <si>
    <t>Коэффициент вариации V, %</t>
  </si>
  <si>
    <t>Метод определения и обоснования цены</t>
  </si>
  <si>
    <t>Метод сопоставимых рыночных цен (анализа рынка) (п.1 ч. 1 статьи 22 Федерального закона № 44-ФЗ от 05.04.2013г.)</t>
  </si>
  <si>
    <t>Итого</t>
  </si>
  <si>
    <t>Значение коэффициента вариации не превышает 33%, совокупность ценовых значений является однородной.</t>
  </si>
  <si>
    <t xml:space="preserve">Единица            измерения </t>
  </si>
  <si>
    <t>ОКПД2: 23.19.23.110</t>
  </si>
  <si>
    <t>Бутирометр 1- 6 (для молока)</t>
  </si>
  <si>
    <t>Бутирометр 1-40 (для сливок)</t>
  </si>
  <si>
    <t>шт</t>
  </si>
  <si>
    <t>Бутирометр 2-0,5 (для обезжиренного
молока и пахты)</t>
  </si>
  <si>
    <t xml:space="preserve">Обоснование начальной (максимальной) цены на право заключить контракт 
на поставку бутирометров стеклянных в исполнении 1-6; 1-40; 2-05 
для нужд ФБУЗ «Центр гигиены и эпидемиологии в Ставропольском крае» </t>
  </si>
  <si>
    <t>Начальная (максимальная) цена контракта: 55502,60 рублей (Пятьдесят пять тысяч пятьсот два рубля 60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</si>
</sst>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7" fillId="0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2" applyFont="1" applyFill="1" applyBorder="1" applyAlignment="1" applyProtection="1">
      <alignment horizontal="center" vertical="center" wrapText="1"/>
      <protection locked="0"/>
    </xf>
    <xf numFmtId="1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8" fillId="0" borderId="0" xfId="1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 wrapText="1"/>
    </xf>
    <xf numFmtId="1" fontId="6" fillId="0" borderId="0" xfId="1" applyNumberFormat="1" applyFont="1" applyFill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7" fillId="0" borderId="5" xfId="3" applyNumberFormat="1" applyFont="1" applyFill="1" applyBorder="1" applyAlignment="1" applyProtection="1">
      <alignment horizontal="center" vertical="center" wrapText="1"/>
      <protection locked="0"/>
    </xf>
    <xf numFmtId="1" fontId="7" fillId="0" borderId="6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0" xfId="4" applyFont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</cellXfs>
  <cellStyles count="6">
    <cellStyle name="Обычный" xfId="0" builtinId="0"/>
    <cellStyle name="Обычный 13" xfId="3" xr:uid="{00000000-0005-0000-0000-000001000000}"/>
    <cellStyle name="Обычный 2" xfId="1" xr:uid="{00000000-0005-0000-0000-000002000000}"/>
    <cellStyle name="Обычный 3" xfId="4" xr:uid="{00000000-0005-0000-0000-000003000000}"/>
    <cellStyle name="Обычный 4" xfId="2" xr:uid="{00000000-0005-0000-0000-000004000000}"/>
    <cellStyle name="Финансовый 2" xfId="5" xr:uid="{00000000-0005-0000-0000-000005000000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9"/>
  <sheetViews>
    <sheetView tabSelected="1" topLeftCell="A4" zoomScale="90" zoomScaleNormal="90" zoomScaleSheetLayoutView="77" workbookViewId="0">
      <selection activeCell="AJ10" sqref="AJ10"/>
    </sheetView>
  </sheetViews>
  <sheetFormatPr defaultColWidth="8.85546875" defaultRowHeight="15.75" x14ac:dyDescent="0.25"/>
  <cols>
    <col min="1" max="1" width="5.85546875" style="18" customWidth="1"/>
    <col min="2" max="2" width="29.28515625" style="19" customWidth="1"/>
    <col min="3" max="3" width="11.28515625" style="18" customWidth="1"/>
    <col min="4" max="4" width="5.42578125" style="18" hidden="1" customWidth="1"/>
    <col min="5" max="5" width="4.42578125" style="18" hidden="1" customWidth="1"/>
    <col min="6" max="6" width="4.7109375" style="23" hidden="1" customWidth="1"/>
    <col min="7" max="7" width="4.85546875" style="18" hidden="1" customWidth="1"/>
    <col min="8" max="8" width="5.140625" style="18" hidden="1" customWidth="1"/>
    <col min="9" max="9" width="4.5703125" style="23" hidden="1" customWidth="1"/>
    <col min="10" max="10" width="4.85546875" style="18" hidden="1" customWidth="1"/>
    <col min="11" max="11" width="4.7109375" style="18" hidden="1" customWidth="1"/>
    <col min="12" max="12" width="5" style="23" hidden="1" customWidth="1"/>
    <col min="13" max="13" width="4.28515625" style="18" hidden="1" customWidth="1"/>
    <col min="14" max="14" width="4.85546875" style="18" hidden="1" customWidth="1"/>
    <col min="15" max="15" width="5.7109375" style="23" hidden="1" customWidth="1"/>
    <col min="16" max="16" width="4.42578125" style="18" hidden="1" customWidth="1"/>
    <col min="17" max="17" width="4.140625" style="18" hidden="1" customWidth="1"/>
    <col min="18" max="18" width="5.7109375" style="23" hidden="1" customWidth="1"/>
    <col min="19" max="19" width="4.85546875" style="18" hidden="1" customWidth="1"/>
    <col min="20" max="20" width="5" style="18" hidden="1" customWidth="1"/>
    <col min="21" max="21" width="5.28515625" style="23" hidden="1" customWidth="1"/>
    <col min="22" max="22" width="4.85546875" style="18" hidden="1" customWidth="1"/>
    <col min="23" max="23" width="6.42578125" style="18" hidden="1" customWidth="1"/>
    <col min="24" max="24" width="5.5703125" style="23" hidden="1" customWidth="1"/>
    <col min="25" max="26" width="5.28515625" style="18" hidden="1" customWidth="1"/>
    <col min="27" max="27" width="6.140625" style="23" hidden="1" customWidth="1"/>
    <col min="28" max="28" width="5.7109375" style="18" hidden="1" customWidth="1"/>
    <col min="29" max="29" width="6" style="18" hidden="1" customWidth="1"/>
    <col min="30" max="30" width="3.28515625" style="23" hidden="1" customWidth="1"/>
    <col min="31" max="31" width="8.5703125" style="10" customWidth="1"/>
    <col min="32" max="32" width="25.85546875" style="10" customWidth="1"/>
    <col min="33" max="34" width="14.140625" style="18" customWidth="1"/>
    <col min="35" max="35" width="13.7109375" style="18" customWidth="1"/>
    <col min="36" max="36" width="19.7109375" style="18" customWidth="1"/>
    <col min="37" max="37" width="17" style="18" customWidth="1"/>
    <col min="38" max="38" width="15.28515625" style="18" customWidth="1"/>
    <col min="39" max="16384" width="8.85546875" style="18"/>
  </cols>
  <sheetData>
    <row r="1" spans="1:47" s="7" customFormat="1" x14ac:dyDescent="0.25">
      <c r="B1" s="8"/>
      <c r="C1" s="9"/>
      <c r="AE1" s="10"/>
      <c r="AF1" s="10"/>
    </row>
    <row r="2" spans="1:47" s="7" customFormat="1" x14ac:dyDescent="0.25">
      <c r="B2" s="8"/>
      <c r="AE2" s="10"/>
      <c r="AF2" s="10"/>
    </row>
    <row r="3" spans="1:47" s="7" customFormat="1" ht="53.45" customHeight="1" x14ac:dyDescent="0.25">
      <c r="B3" s="40" t="s">
        <v>32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</row>
    <row r="4" spans="1:47" s="7" customFormat="1" ht="23.25" customHeight="1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</row>
    <row r="5" spans="1:47" s="7" customFormat="1" x14ac:dyDescent="0.25">
      <c r="B5" s="26" t="s">
        <v>27</v>
      </c>
      <c r="C5" s="26"/>
      <c r="AE5" s="10"/>
      <c r="AF5" s="10"/>
    </row>
    <row r="6" spans="1:47" s="6" customFormat="1" ht="36" customHeight="1" x14ac:dyDescent="0.25">
      <c r="A6" s="28" t="s">
        <v>0</v>
      </c>
      <c r="B6" s="24" t="s">
        <v>1</v>
      </c>
      <c r="C6" s="30" t="s">
        <v>26</v>
      </c>
      <c r="D6" s="32" t="s">
        <v>3</v>
      </c>
      <c r="E6" s="33"/>
      <c r="F6" s="34"/>
      <c r="G6" s="32" t="s">
        <v>4</v>
      </c>
      <c r="H6" s="33"/>
      <c r="I6" s="34"/>
      <c r="J6" s="32" t="s">
        <v>5</v>
      </c>
      <c r="K6" s="33"/>
      <c r="L6" s="34"/>
      <c r="M6" s="32" t="s">
        <v>6</v>
      </c>
      <c r="N6" s="33"/>
      <c r="O6" s="34"/>
      <c r="P6" s="32" t="s">
        <v>7</v>
      </c>
      <c r="Q6" s="33"/>
      <c r="R6" s="34"/>
      <c r="S6" s="32" t="s">
        <v>8</v>
      </c>
      <c r="T6" s="33"/>
      <c r="U6" s="34"/>
      <c r="V6" s="32" t="s">
        <v>9</v>
      </c>
      <c r="W6" s="33"/>
      <c r="X6" s="34"/>
      <c r="Y6" s="32" t="s">
        <v>10</v>
      </c>
      <c r="Z6" s="33"/>
      <c r="AA6" s="34"/>
      <c r="AB6" s="32" t="s">
        <v>11</v>
      </c>
      <c r="AC6" s="33"/>
      <c r="AD6" s="34"/>
      <c r="AE6" s="35" t="s">
        <v>2</v>
      </c>
      <c r="AF6" s="35" t="s">
        <v>22</v>
      </c>
      <c r="AG6" s="32" t="s">
        <v>18</v>
      </c>
      <c r="AH6" s="33"/>
      <c r="AI6" s="34"/>
      <c r="AJ6" s="24" t="s">
        <v>19</v>
      </c>
      <c r="AK6" s="24" t="s">
        <v>20</v>
      </c>
      <c r="AL6" s="24" t="s">
        <v>21</v>
      </c>
    </row>
    <row r="7" spans="1:47" s="6" customFormat="1" ht="55.5" customHeight="1" x14ac:dyDescent="0.25">
      <c r="A7" s="29"/>
      <c r="B7" s="25"/>
      <c r="C7" s="31"/>
      <c r="D7" s="1" t="s">
        <v>12</v>
      </c>
      <c r="E7" s="1" t="s">
        <v>13</v>
      </c>
      <c r="F7" s="2" t="s">
        <v>14</v>
      </c>
      <c r="G7" s="1" t="s">
        <v>12</v>
      </c>
      <c r="H7" s="1" t="s">
        <v>13</v>
      </c>
      <c r="I7" s="2" t="s">
        <v>14</v>
      </c>
      <c r="J7" s="1" t="s">
        <v>12</v>
      </c>
      <c r="K7" s="1" t="s">
        <v>13</v>
      </c>
      <c r="L7" s="2" t="s">
        <v>14</v>
      </c>
      <c r="M7" s="1" t="s">
        <v>12</v>
      </c>
      <c r="N7" s="1" t="s">
        <v>13</v>
      </c>
      <c r="O7" s="2" t="s">
        <v>14</v>
      </c>
      <c r="P7" s="1" t="s">
        <v>12</v>
      </c>
      <c r="Q7" s="1" t="s">
        <v>13</v>
      </c>
      <c r="R7" s="2" t="s">
        <v>14</v>
      </c>
      <c r="S7" s="1" t="s">
        <v>12</v>
      </c>
      <c r="T7" s="1" t="s">
        <v>13</v>
      </c>
      <c r="U7" s="2" t="s">
        <v>14</v>
      </c>
      <c r="V7" s="1" t="s">
        <v>12</v>
      </c>
      <c r="W7" s="1" t="s">
        <v>13</v>
      </c>
      <c r="X7" s="2" t="s">
        <v>14</v>
      </c>
      <c r="Y7" s="1" t="s">
        <v>12</v>
      </c>
      <c r="Z7" s="1" t="s">
        <v>13</v>
      </c>
      <c r="AA7" s="2" t="s">
        <v>14</v>
      </c>
      <c r="AB7" s="1" t="s">
        <v>12</v>
      </c>
      <c r="AC7" s="1" t="s">
        <v>13</v>
      </c>
      <c r="AD7" s="2" t="s">
        <v>14</v>
      </c>
      <c r="AE7" s="36"/>
      <c r="AF7" s="36"/>
      <c r="AG7" s="3" t="s">
        <v>15</v>
      </c>
      <c r="AH7" s="3" t="s">
        <v>16</v>
      </c>
      <c r="AI7" s="3" t="s">
        <v>17</v>
      </c>
      <c r="AJ7" s="25"/>
      <c r="AK7" s="25"/>
      <c r="AL7" s="25"/>
    </row>
    <row r="8" spans="1:47" ht="78.75" customHeight="1" x14ac:dyDescent="0.25">
      <c r="A8" s="11">
        <v>1</v>
      </c>
      <c r="B8" s="4" t="s">
        <v>28</v>
      </c>
      <c r="C8" s="5" t="s">
        <v>30</v>
      </c>
      <c r="D8" s="12"/>
      <c r="E8" s="12"/>
      <c r="F8" s="13"/>
      <c r="G8" s="12"/>
      <c r="H8" s="12"/>
      <c r="I8" s="13"/>
      <c r="J8" s="12"/>
      <c r="K8" s="12"/>
      <c r="L8" s="13"/>
      <c r="M8" s="12"/>
      <c r="N8" s="12"/>
      <c r="O8" s="13"/>
      <c r="P8" s="12"/>
      <c r="Q8" s="12"/>
      <c r="R8" s="13"/>
      <c r="S8" s="12"/>
      <c r="T8" s="12"/>
      <c r="U8" s="13"/>
      <c r="V8" s="12"/>
      <c r="W8" s="12"/>
      <c r="X8" s="13"/>
      <c r="Y8" s="12"/>
      <c r="Z8" s="12"/>
      <c r="AA8" s="13"/>
      <c r="AB8" s="12"/>
      <c r="AC8" s="12"/>
      <c r="AD8" s="13"/>
      <c r="AE8" s="14">
        <v>10</v>
      </c>
      <c r="AF8" s="15" t="s">
        <v>23</v>
      </c>
      <c r="AG8" s="16">
        <v>1162</v>
      </c>
      <c r="AH8" s="17">
        <v>1409</v>
      </c>
      <c r="AI8" s="16">
        <v>1213.8800000000001</v>
      </c>
      <c r="AJ8" s="16">
        <f>(AI8+AH8+AG8)/3</f>
        <v>1261.6266666666668</v>
      </c>
      <c r="AK8" s="16">
        <f>AE8*AJ8+0.03</f>
        <v>12616.296666666669</v>
      </c>
      <c r="AL8" s="16">
        <f>STDEV(AG8:AI8)/AVERAGE(AJ8)*100</f>
        <v>10.323059099253133</v>
      </c>
      <c r="AU8" s="19"/>
    </row>
    <row r="9" spans="1:47" ht="94.5" x14ac:dyDescent="0.25">
      <c r="A9" s="11">
        <v>2</v>
      </c>
      <c r="B9" s="4" t="s">
        <v>29</v>
      </c>
      <c r="C9" s="5" t="s">
        <v>30</v>
      </c>
      <c r="D9" s="12"/>
      <c r="E9" s="12"/>
      <c r="F9" s="13"/>
      <c r="G9" s="12"/>
      <c r="H9" s="12"/>
      <c r="I9" s="13"/>
      <c r="J9" s="12"/>
      <c r="K9" s="12"/>
      <c r="L9" s="13"/>
      <c r="M9" s="12"/>
      <c r="N9" s="12"/>
      <c r="O9" s="13"/>
      <c r="P9" s="12"/>
      <c r="Q9" s="12"/>
      <c r="R9" s="13"/>
      <c r="S9" s="12"/>
      <c r="T9" s="12"/>
      <c r="U9" s="13"/>
      <c r="V9" s="12"/>
      <c r="W9" s="12"/>
      <c r="X9" s="13"/>
      <c r="Y9" s="12"/>
      <c r="Z9" s="12"/>
      <c r="AA9" s="13"/>
      <c r="AB9" s="12"/>
      <c r="AC9" s="12"/>
      <c r="AD9" s="13"/>
      <c r="AE9" s="14">
        <v>10</v>
      </c>
      <c r="AF9" s="15" t="s">
        <v>23</v>
      </c>
      <c r="AG9" s="16">
        <v>1405</v>
      </c>
      <c r="AH9" s="17">
        <v>1786</v>
      </c>
      <c r="AI9" s="16">
        <v>1565.28</v>
      </c>
      <c r="AJ9" s="16">
        <f>(AI9+AH9+AG9)/3</f>
        <v>1585.4266666666665</v>
      </c>
      <c r="AK9" s="16">
        <f>AE9*AJ9+0.03</f>
        <v>15854.296666666665</v>
      </c>
      <c r="AL9" s="16">
        <f>STDEV(AG9:AI9)/AVERAGE(AJ9)*100</f>
        <v>12.065983746035389</v>
      </c>
    </row>
    <row r="10" spans="1:47" ht="75.75" customHeight="1" x14ac:dyDescent="0.25">
      <c r="A10" s="11">
        <v>3</v>
      </c>
      <c r="B10" s="4" t="s">
        <v>31</v>
      </c>
      <c r="C10" s="5" t="s">
        <v>30</v>
      </c>
      <c r="D10" s="12"/>
      <c r="E10" s="12"/>
      <c r="F10" s="13"/>
      <c r="G10" s="12"/>
      <c r="H10" s="12"/>
      <c r="I10" s="13"/>
      <c r="J10" s="12"/>
      <c r="K10" s="12"/>
      <c r="L10" s="13"/>
      <c r="M10" s="12"/>
      <c r="N10" s="12"/>
      <c r="O10" s="13"/>
      <c r="P10" s="12"/>
      <c r="Q10" s="12"/>
      <c r="R10" s="13"/>
      <c r="S10" s="12"/>
      <c r="T10" s="12"/>
      <c r="U10" s="13"/>
      <c r="V10" s="12"/>
      <c r="W10" s="12"/>
      <c r="X10" s="13"/>
      <c r="Y10" s="12"/>
      <c r="Z10" s="12"/>
      <c r="AA10" s="13"/>
      <c r="AB10" s="12"/>
      <c r="AC10" s="12"/>
      <c r="AD10" s="13"/>
      <c r="AE10" s="14">
        <v>10</v>
      </c>
      <c r="AF10" s="15" t="s">
        <v>23</v>
      </c>
      <c r="AG10" s="16">
        <v>2773</v>
      </c>
      <c r="AH10" s="17">
        <v>2813</v>
      </c>
      <c r="AI10" s="16">
        <v>2523.59</v>
      </c>
      <c r="AJ10" s="16">
        <f>(AI10+AH10+AG10)/3</f>
        <v>2703.1966666666667</v>
      </c>
      <c r="AK10" s="16">
        <f>AE10*AJ10+0.03</f>
        <v>27031.996666666666</v>
      </c>
      <c r="AL10" s="16">
        <f>STDEV(AG10:AI10)/AVERAGE(AJ10)*100</f>
        <v>5.8014452729514145</v>
      </c>
    </row>
    <row r="11" spans="1:47" s="7" customFormat="1" ht="29.25" customHeight="1" x14ac:dyDescent="0.25">
      <c r="A11" s="20"/>
      <c r="B11" s="38" t="s">
        <v>24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21">
        <f>SUM(AK8:AK10)+0.01</f>
        <v>55502.6</v>
      </c>
      <c r="AL11" s="20"/>
    </row>
    <row r="12" spans="1:47" s="7" customFormat="1" x14ac:dyDescent="0.25">
      <c r="B12" s="8"/>
      <c r="AE12" s="10"/>
      <c r="AF12" s="10"/>
    </row>
    <row r="13" spans="1:47" s="7" customFormat="1" x14ac:dyDescent="0.25">
      <c r="B13" s="27" t="s">
        <v>33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</row>
    <row r="14" spans="1:47" s="7" customFormat="1" x14ac:dyDescent="0.2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</row>
    <row r="15" spans="1:47" s="7" customFormat="1" x14ac:dyDescent="0.25">
      <c r="B15" s="8"/>
      <c r="AE15" s="10"/>
      <c r="AF15" s="10"/>
    </row>
    <row r="16" spans="1:47" s="7" customFormat="1" x14ac:dyDescent="0.25">
      <c r="B16" s="37" t="s">
        <v>25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</row>
    <row r="17" spans="2:32" s="7" customFormat="1" x14ac:dyDescent="0.25">
      <c r="B17" s="8"/>
      <c r="AE17" s="10"/>
      <c r="AF17" s="10"/>
    </row>
    <row r="18" spans="2:32" s="7" customFormat="1" x14ac:dyDescent="0.25">
      <c r="B18" s="8"/>
      <c r="C18" s="22"/>
      <c r="AE18" s="10"/>
      <c r="AF18" s="10"/>
    </row>
    <row r="19" spans="2:32" s="7" customFormat="1" x14ac:dyDescent="0.25">
      <c r="B19" s="8"/>
      <c r="C19" s="22"/>
      <c r="AE19" s="10"/>
      <c r="AF19" s="10"/>
    </row>
    <row r="20" spans="2:32" s="7" customFormat="1" x14ac:dyDescent="0.25">
      <c r="B20" s="8"/>
      <c r="C20" s="22"/>
      <c r="AE20" s="10"/>
      <c r="AF20" s="10"/>
    </row>
    <row r="21" spans="2:32" s="7" customFormat="1" x14ac:dyDescent="0.25">
      <c r="B21" s="8"/>
      <c r="C21" s="22"/>
      <c r="AE21" s="10"/>
      <c r="AF21" s="10"/>
    </row>
    <row r="22" spans="2:32" s="7" customFormat="1" x14ac:dyDescent="0.25">
      <c r="B22" s="8"/>
      <c r="C22" s="22"/>
      <c r="AE22" s="10"/>
      <c r="AF22" s="10"/>
    </row>
    <row r="23" spans="2:32" s="7" customFormat="1" x14ac:dyDescent="0.25">
      <c r="B23" s="8"/>
      <c r="C23" s="22"/>
      <c r="AE23" s="10"/>
      <c r="AF23" s="10"/>
    </row>
    <row r="24" spans="2:32" s="7" customFormat="1" x14ac:dyDescent="0.25">
      <c r="B24" s="8"/>
      <c r="C24" s="22"/>
      <c r="AE24" s="10"/>
      <c r="AF24" s="10"/>
    </row>
    <row r="25" spans="2:32" s="7" customFormat="1" x14ac:dyDescent="0.25">
      <c r="B25" s="8"/>
      <c r="C25" s="22"/>
      <c r="AE25" s="10"/>
      <c r="AF25" s="10"/>
    </row>
    <row r="26" spans="2:32" s="7" customFormat="1" x14ac:dyDescent="0.25">
      <c r="B26" s="8"/>
      <c r="C26" s="22"/>
      <c r="AE26" s="10"/>
      <c r="AF26" s="10"/>
    </row>
    <row r="27" spans="2:32" s="7" customFormat="1" x14ac:dyDescent="0.25">
      <c r="B27" s="8"/>
      <c r="C27" s="22"/>
      <c r="AE27" s="10"/>
      <c r="AF27" s="10"/>
    </row>
    <row r="28" spans="2:32" s="7" customFormat="1" x14ac:dyDescent="0.25">
      <c r="B28" s="8"/>
      <c r="C28" s="22"/>
      <c r="AE28" s="10"/>
      <c r="AF28" s="10"/>
    </row>
    <row r="29" spans="2:32" s="7" customFormat="1" x14ac:dyDescent="0.25">
      <c r="B29" s="8"/>
      <c r="C29" s="22"/>
      <c r="AE29" s="10"/>
      <c r="AF29" s="10"/>
    </row>
    <row r="30" spans="2:32" s="7" customFormat="1" x14ac:dyDescent="0.25">
      <c r="B30" s="8"/>
      <c r="C30" s="22"/>
      <c r="AE30" s="10"/>
      <c r="AF30" s="10"/>
    </row>
    <row r="31" spans="2:32" s="7" customFormat="1" x14ac:dyDescent="0.25">
      <c r="B31" s="8"/>
      <c r="C31" s="22"/>
      <c r="AE31" s="10"/>
      <c r="AF31" s="10"/>
    </row>
    <row r="32" spans="2:32" s="7" customFormat="1" x14ac:dyDescent="0.25">
      <c r="B32" s="8"/>
      <c r="C32" s="22"/>
      <c r="AE32" s="10"/>
      <c r="AF32" s="10"/>
    </row>
    <row r="33" spans="2:32" s="7" customFormat="1" x14ac:dyDescent="0.25">
      <c r="B33" s="8"/>
      <c r="C33" s="22"/>
      <c r="AE33" s="10"/>
      <c r="AF33" s="10"/>
    </row>
    <row r="34" spans="2:32" s="7" customFormat="1" x14ac:dyDescent="0.25">
      <c r="B34" s="8"/>
      <c r="C34" s="22"/>
      <c r="AE34" s="10"/>
      <c r="AF34" s="10"/>
    </row>
    <row r="35" spans="2:32" s="7" customFormat="1" x14ac:dyDescent="0.25">
      <c r="B35" s="8"/>
      <c r="C35" s="22"/>
      <c r="AE35" s="10"/>
      <c r="AF35" s="10"/>
    </row>
    <row r="36" spans="2:32" s="7" customFormat="1" x14ac:dyDescent="0.25">
      <c r="B36" s="8"/>
      <c r="C36" s="22"/>
      <c r="AE36" s="10"/>
      <c r="AF36" s="10"/>
    </row>
    <row r="37" spans="2:32" s="7" customFormat="1" x14ac:dyDescent="0.25">
      <c r="B37" s="8"/>
      <c r="C37" s="22"/>
      <c r="AE37" s="10"/>
      <c r="AF37" s="10"/>
    </row>
    <row r="38" spans="2:32" s="7" customFormat="1" x14ac:dyDescent="0.25">
      <c r="B38" s="8"/>
      <c r="C38" s="22"/>
      <c r="AE38" s="10"/>
      <c r="AF38" s="10"/>
    </row>
    <row r="39" spans="2:32" s="7" customFormat="1" x14ac:dyDescent="0.25">
      <c r="B39" s="8"/>
      <c r="C39" s="22"/>
      <c r="AE39" s="10"/>
      <c r="AF39" s="10"/>
    </row>
    <row r="40" spans="2:32" s="7" customFormat="1" x14ac:dyDescent="0.25">
      <c r="B40" s="8"/>
      <c r="C40" s="22"/>
      <c r="AE40" s="10"/>
      <c r="AF40" s="10"/>
    </row>
    <row r="41" spans="2:32" s="7" customFormat="1" x14ac:dyDescent="0.25">
      <c r="B41" s="8"/>
      <c r="C41" s="22"/>
      <c r="AE41" s="10"/>
      <c r="AF41" s="10"/>
    </row>
    <row r="42" spans="2:32" s="7" customFormat="1" x14ac:dyDescent="0.25">
      <c r="B42" s="8"/>
      <c r="C42" s="22"/>
      <c r="AE42" s="10"/>
      <c r="AF42" s="10"/>
    </row>
    <row r="43" spans="2:32" s="7" customFormat="1" x14ac:dyDescent="0.25">
      <c r="B43" s="8"/>
      <c r="C43" s="22"/>
      <c r="AE43" s="10"/>
      <c r="AF43" s="10"/>
    </row>
    <row r="44" spans="2:32" x14ac:dyDescent="0.25">
      <c r="C44" s="22"/>
    </row>
    <row r="45" spans="2:32" x14ac:dyDescent="0.25">
      <c r="C45" s="22"/>
    </row>
    <row r="46" spans="2:32" x14ac:dyDescent="0.25">
      <c r="C46" s="22"/>
    </row>
    <row r="47" spans="2:32" x14ac:dyDescent="0.25">
      <c r="C47" s="22"/>
    </row>
    <row r="48" spans="2:32" x14ac:dyDescent="0.25">
      <c r="C48" s="22"/>
    </row>
    <row r="49" spans="3:3" x14ac:dyDescent="0.25">
      <c r="C49" s="22"/>
    </row>
    <row r="50" spans="3:3" x14ac:dyDescent="0.25">
      <c r="C50" s="22"/>
    </row>
    <row r="51" spans="3:3" x14ac:dyDescent="0.25">
      <c r="C51" s="22"/>
    </row>
    <row r="52" spans="3:3" x14ac:dyDescent="0.25">
      <c r="C52" s="22"/>
    </row>
    <row r="53" spans="3:3" x14ac:dyDescent="0.25">
      <c r="C53" s="22"/>
    </row>
    <row r="54" spans="3:3" x14ac:dyDescent="0.25">
      <c r="C54" s="22"/>
    </row>
    <row r="55" spans="3:3" x14ac:dyDescent="0.25">
      <c r="C55" s="22"/>
    </row>
    <row r="56" spans="3:3" x14ac:dyDescent="0.25">
      <c r="C56" s="22"/>
    </row>
    <row r="57" spans="3:3" x14ac:dyDescent="0.25">
      <c r="C57" s="22"/>
    </row>
    <row r="58" spans="3:3" x14ac:dyDescent="0.25">
      <c r="C58" s="22"/>
    </row>
    <row r="59" spans="3:3" x14ac:dyDescent="0.25">
      <c r="C59" s="22"/>
    </row>
    <row r="60" spans="3:3" x14ac:dyDescent="0.25">
      <c r="C60" s="22"/>
    </row>
    <row r="61" spans="3:3" x14ac:dyDescent="0.25">
      <c r="C61" s="22"/>
    </row>
    <row r="62" spans="3:3" x14ac:dyDescent="0.25">
      <c r="C62" s="22"/>
    </row>
    <row r="63" spans="3:3" x14ac:dyDescent="0.25">
      <c r="C63" s="22"/>
    </row>
    <row r="64" spans="3:3" x14ac:dyDescent="0.25">
      <c r="C64" s="22"/>
    </row>
    <row r="65" spans="3:3" x14ac:dyDescent="0.25">
      <c r="C65" s="22"/>
    </row>
    <row r="66" spans="3:3" x14ac:dyDescent="0.25">
      <c r="C66" s="22"/>
    </row>
    <row r="67" spans="3:3" x14ac:dyDescent="0.25">
      <c r="C67" s="22"/>
    </row>
    <row r="68" spans="3:3" x14ac:dyDescent="0.25">
      <c r="C68" s="22"/>
    </row>
    <row r="69" spans="3:3" x14ac:dyDescent="0.25">
      <c r="C69" s="22"/>
    </row>
    <row r="70" spans="3:3" x14ac:dyDescent="0.25">
      <c r="C70" s="22"/>
    </row>
    <row r="71" spans="3:3" x14ac:dyDescent="0.25">
      <c r="C71" s="22"/>
    </row>
    <row r="72" spans="3:3" x14ac:dyDescent="0.25">
      <c r="C72" s="22"/>
    </row>
    <row r="73" spans="3:3" x14ac:dyDescent="0.25">
      <c r="C73" s="22"/>
    </row>
    <row r="74" spans="3:3" x14ac:dyDescent="0.25">
      <c r="C74" s="22"/>
    </row>
    <row r="75" spans="3:3" x14ac:dyDescent="0.25">
      <c r="C75" s="22"/>
    </row>
    <row r="76" spans="3:3" x14ac:dyDescent="0.25">
      <c r="C76" s="22"/>
    </row>
    <row r="77" spans="3:3" x14ac:dyDescent="0.25">
      <c r="C77" s="22"/>
    </row>
    <row r="78" spans="3:3" x14ac:dyDescent="0.25">
      <c r="C78" s="22"/>
    </row>
    <row r="79" spans="3:3" x14ac:dyDescent="0.25">
      <c r="C79" s="22"/>
    </row>
    <row r="80" spans="3:3" x14ac:dyDescent="0.25">
      <c r="C80" s="22"/>
    </row>
    <row r="81" spans="3:3" x14ac:dyDescent="0.25">
      <c r="C81" s="22"/>
    </row>
    <row r="82" spans="3:3" x14ac:dyDescent="0.25">
      <c r="C82" s="22"/>
    </row>
    <row r="83" spans="3:3" x14ac:dyDescent="0.25">
      <c r="C83" s="22"/>
    </row>
    <row r="84" spans="3:3" x14ac:dyDescent="0.25">
      <c r="C84" s="22"/>
    </row>
    <row r="85" spans="3:3" x14ac:dyDescent="0.25">
      <c r="C85" s="22"/>
    </row>
    <row r="86" spans="3:3" x14ac:dyDescent="0.25">
      <c r="C86" s="22"/>
    </row>
    <row r="87" spans="3:3" x14ac:dyDescent="0.25">
      <c r="C87" s="22"/>
    </row>
    <row r="88" spans="3:3" x14ac:dyDescent="0.25">
      <c r="C88" s="22"/>
    </row>
    <row r="89" spans="3:3" x14ac:dyDescent="0.25">
      <c r="C89" s="22"/>
    </row>
    <row r="90" spans="3:3" x14ac:dyDescent="0.25">
      <c r="C90" s="22"/>
    </row>
    <row r="91" spans="3:3" x14ac:dyDescent="0.25">
      <c r="C91" s="22"/>
    </row>
    <row r="92" spans="3:3" x14ac:dyDescent="0.25">
      <c r="C92" s="22"/>
    </row>
    <row r="93" spans="3:3" x14ac:dyDescent="0.25">
      <c r="C93" s="22"/>
    </row>
    <row r="94" spans="3:3" x14ac:dyDescent="0.25">
      <c r="C94" s="22"/>
    </row>
    <row r="95" spans="3:3" x14ac:dyDescent="0.25">
      <c r="C95" s="22"/>
    </row>
    <row r="96" spans="3:3" x14ac:dyDescent="0.25">
      <c r="C96" s="22"/>
    </row>
    <row r="97" spans="3:3" x14ac:dyDescent="0.25">
      <c r="C97" s="22"/>
    </row>
    <row r="98" spans="3:3" x14ac:dyDescent="0.25">
      <c r="C98" s="22"/>
    </row>
    <row r="99" spans="3:3" x14ac:dyDescent="0.25">
      <c r="C99" s="22"/>
    </row>
    <row r="100" spans="3:3" x14ac:dyDescent="0.25">
      <c r="C100" s="22"/>
    </row>
    <row r="101" spans="3:3" x14ac:dyDescent="0.25">
      <c r="C101" s="22"/>
    </row>
    <row r="102" spans="3:3" x14ac:dyDescent="0.25">
      <c r="C102" s="22"/>
    </row>
    <row r="103" spans="3:3" x14ac:dyDescent="0.25">
      <c r="C103" s="22"/>
    </row>
    <row r="104" spans="3:3" x14ac:dyDescent="0.25">
      <c r="C104" s="22"/>
    </row>
    <row r="105" spans="3:3" x14ac:dyDescent="0.25">
      <c r="C105" s="22"/>
    </row>
    <row r="106" spans="3:3" x14ac:dyDescent="0.25">
      <c r="C106" s="22"/>
    </row>
    <row r="107" spans="3:3" x14ac:dyDescent="0.25">
      <c r="C107" s="22"/>
    </row>
    <row r="108" spans="3:3" x14ac:dyDescent="0.25">
      <c r="C108" s="22"/>
    </row>
    <row r="109" spans="3:3" x14ac:dyDescent="0.25">
      <c r="C109" s="22"/>
    </row>
    <row r="110" spans="3:3" x14ac:dyDescent="0.25">
      <c r="C110" s="22"/>
    </row>
    <row r="111" spans="3:3" x14ac:dyDescent="0.25">
      <c r="C111" s="22"/>
    </row>
    <row r="112" spans="3:3" x14ac:dyDescent="0.25">
      <c r="C112" s="22"/>
    </row>
    <row r="113" spans="3:3" x14ac:dyDescent="0.25">
      <c r="C113" s="22"/>
    </row>
    <row r="114" spans="3:3" x14ac:dyDescent="0.25">
      <c r="C114" s="22"/>
    </row>
    <row r="115" spans="3:3" x14ac:dyDescent="0.25">
      <c r="C115" s="22"/>
    </row>
    <row r="116" spans="3:3" x14ac:dyDescent="0.25">
      <c r="C116" s="22"/>
    </row>
    <row r="117" spans="3:3" x14ac:dyDescent="0.25">
      <c r="C117" s="22"/>
    </row>
    <row r="118" spans="3:3" x14ac:dyDescent="0.25">
      <c r="C118" s="22"/>
    </row>
    <row r="119" spans="3:3" x14ac:dyDescent="0.25">
      <c r="C119" s="22"/>
    </row>
    <row r="120" spans="3:3" x14ac:dyDescent="0.25">
      <c r="C120" s="22"/>
    </row>
    <row r="121" spans="3:3" x14ac:dyDescent="0.25">
      <c r="C121" s="22"/>
    </row>
    <row r="122" spans="3:3" x14ac:dyDescent="0.25">
      <c r="C122" s="22"/>
    </row>
    <row r="123" spans="3:3" x14ac:dyDescent="0.25">
      <c r="C123" s="22"/>
    </row>
    <row r="124" spans="3:3" x14ac:dyDescent="0.25">
      <c r="C124" s="22"/>
    </row>
    <row r="125" spans="3:3" x14ac:dyDescent="0.25">
      <c r="C125" s="22"/>
    </row>
    <row r="126" spans="3:3" x14ac:dyDescent="0.25">
      <c r="C126" s="22"/>
    </row>
    <row r="127" spans="3:3" x14ac:dyDescent="0.25">
      <c r="C127" s="22"/>
    </row>
    <row r="128" spans="3:3" x14ac:dyDescent="0.25">
      <c r="C128" s="22"/>
    </row>
    <row r="129" spans="3:3" x14ac:dyDescent="0.25">
      <c r="C129" s="22"/>
    </row>
    <row r="130" spans="3:3" x14ac:dyDescent="0.25">
      <c r="C130" s="22"/>
    </row>
    <row r="131" spans="3:3" x14ac:dyDescent="0.25">
      <c r="C131" s="22"/>
    </row>
    <row r="132" spans="3:3" x14ac:dyDescent="0.25">
      <c r="C132" s="22"/>
    </row>
    <row r="133" spans="3:3" x14ac:dyDescent="0.25">
      <c r="C133" s="22"/>
    </row>
    <row r="134" spans="3:3" x14ac:dyDescent="0.25">
      <c r="C134" s="22"/>
    </row>
    <row r="135" spans="3:3" x14ac:dyDescent="0.25">
      <c r="C135" s="22"/>
    </row>
    <row r="136" spans="3:3" x14ac:dyDescent="0.25">
      <c r="C136" s="22"/>
    </row>
    <row r="137" spans="3:3" x14ac:dyDescent="0.25">
      <c r="C137" s="22"/>
    </row>
    <row r="138" spans="3:3" x14ac:dyDescent="0.25">
      <c r="C138" s="22"/>
    </row>
    <row r="139" spans="3:3" x14ac:dyDescent="0.25">
      <c r="C139" s="22"/>
    </row>
  </sheetData>
  <mergeCells count="23">
    <mergeCell ref="B3:AL3"/>
    <mergeCell ref="B16:AI16"/>
    <mergeCell ref="B11:AJ11"/>
    <mergeCell ref="Y6:AA6"/>
    <mergeCell ref="G6:I6"/>
    <mergeCell ref="J6:L6"/>
    <mergeCell ref="M6:O6"/>
    <mergeCell ref="P6:R6"/>
    <mergeCell ref="S6:U6"/>
    <mergeCell ref="V6:X6"/>
    <mergeCell ref="AL6:AL7"/>
    <mergeCell ref="B5:C5"/>
    <mergeCell ref="B13:AK14"/>
    <mergeCell ref="A6:A7"/>
    <mergeCell ref="B6:B7"/>
    <mergeCell ref="C6:C7"/>
    <mergeCell ref="D6:F6"/>
    <mergeCell ref="AE6:AE7"/>
    <mergeCell ref="AK6:AK7"/>
    <mergeCell ref="AB6:AD6"/>
    <mergeCell ref="AG6:AI6"/>
    <mergeCell ref="AJ6:AJ7"/>
    <mergeCell ref="AF6:A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2026-08-04T06:15:21Z</dcterms:modified>
</cp:coreProperties>
</file>