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дя СБЫТ\Desktop\Березка 2026 АНЯ\нмцк\"/>
    </mc:Choice>
  </mc:AlternateContent>
  <bookViews>
    <workbookView xWindow="0" yWindow="0" windowWidth="21600" windowHeight="960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6" i="9" l="1"/>
  <c r="O37" i="9"/>
  <c r="O38" i="9"/>
  <c r="U37" i="9"/>
  <c r="U30" i="9"/>
  <c r="V30" i="9"/>
  <c r="W30" i="9"/>
  <c r="U31" i="9"/>
  <c r="V31" i="9"/>
  <c r="W31" i="9"/>
  <c r="U32" i="9"/>
  <c r="V32" i="9"/>
  <c r="W32" i="9"/>
  <c r="U33" i="9"/>
  <c r="V33" i="9"/>
  <c r="W33" i="9"/>
  <c r="U34" i="9"/>
  <c r="V34" i="9"/>
  <c r="W34" i="9"/>
  <c r="U35" i="9"/>
  <c r="V35" i="9"/>
  <c r="W35" i="9"/>
  <c r="U36" i="9"/>
  <c r="V36" i="9"/>
  <c r="W36" i="9"/>
  <c r="V37" i="9"/>
  <c r="W37" i="9"/>
  <c r="N30" i="9"/>
  <c r="S30" i="9" s="1"/>
  <c r="T30" i="9" s="1"/>
  <c r="O30" i="9"/>
  <c r="N31" i="9"/>
  <c r="S31" i="9" s="1"/>
  <c r="T31" i="9" s="1"/>
  <c r="O31" i="9"/>
  <c r="N32" i="9"/>
  <c r="S32" i="9" s="1"/>
  <c r="T32" i="9" s="1"/>
  <c r="O32" i="9"/>
  <c r="N33" i="9"/>
  <c r="S33" i="9" s="1"/>
  <c r="T33" i="9" s="1"/>
  <c r="O33" i="9"/>
  <c r="N34" i="9"/>
  <c r="S34" i="9" s="1"/>
  <c r="T34" i="9" s="1"/>
  <c r="O34" i="9"/>
  <c r="N35" i="9"/>
  <c r="S35" i="9" s="1"/>
  <c r="T35" i="9" s="1"/>
  <c r="O35" i="9"/>
  <c r="N36" i="9"/>
  <c r="S36" i="9" s="1"/>
  <c r="T36" i="9" s="1"/>
  <c r="N37" i="9"/>
  <c r="S37" i="9" s="1"/>
  <c r="T37" i="9" s="1"/>
  <c r="P37" i="9" l="1"/>
  <c r="P36" i="9"/>
  <c r="P32" i="9"/>
  <c r="P34" i="9"/>
  <c r="P30" i="9"/>
  <c r="P35" i="9"/>
  <c r="P33" i="9"/>
  <c r="P31" i="9"/>
  <c r="N23" i="9"/>
  <c r="S23" i="9" s="1"/>
  <c r="T23" i="9" s="1"/>
  <c r="O23" i="9"/>
  <c r="U23" i="9"/>
  <c r="V23" i="9"/>
  <c r="W23" i="9"/>
  <c r="P23" i="9" l="1"/>
  <c r="N28" i="9"/>
  <c r="S28" i="9" s="1"/>
  <c r="T28" i="9" s="1"/>
  <c r="O28" i="9"/>
  <c r="P28" i="9" s="1"/>
  <c r="U28" i="9"/>
  <c r="V28" i="9"/>
  <c r="W28" i="9"/>
  <c r="N29" i="9"/>
  <c r="S29" i="9" s="1"/>
  <c r="T29" i="9" s="1"/>
  <c r="O29" i="9"/>
  <c r="U29" i="9"/>
  <c r="V29" i="9"/>
  <c r="W29" i="9"/>
  <c r="N38" i="9"/>
  <c r="U38" i="9"/>
  <c r="V38" i="9"/>
  <c r="W38" i="9"/>
  <c r="S38" i="9" l="1"/>
  <c r="T38" i="9" s="1"/>
  <c r="P38" i="9"/>
  <c r="P29" i="9"/>
  <c r="N22" i="9"/>
  <c r="S22" i="9" s="1"/>
  <c r="T22" i="9" s="1"/>
  <c r="O22" i="9"/>
  <c r="U22" i="9"/>
  <c r="V22" i="9"/>
  <c r="W22" i="9"/>
  <c r="N24" i="9"/>
  <c r="S24" i="9" s="1"/>
  <c r="T24" i="9" s="1"/>
  <c r="O24" i="9"/>
  <c r="U24" i="9"/>
  <c r="V24" i="9"/>
  <c r="W24" i="9"/>
  <c r="N25" i="9"/>
  <c r="S25" i="9" s="1"/>
  <c r="T25" i="9" s="1"/>
  <c r="O25" i="9"/>
  <c r="U25" i="9"/>
  <c r="V25" i="9"/>
  <c r="W25" i="9"/>
  <c r="N26" i="9"/>
  <c r="S26" i="9" s="1"/>
  <c r="T26" i="9" s="1"/>
  <c r="O26" i="9"/>
  <c r="U26" i="9"/>
  <c r="V26" i="9"/>
  <c r="W26" i="9"/>
  <c r="N27" i="9"/>
  <c r="S27" i="9" s="1"/>
  <c r="T27" i="9" s="1"/>
  <c r="O27" i="9"/>
  <c r="U27" i="9"/>
  <c r="V27" i="9"/>
  <c r="W27" i="9"/>
  <c r="P25" i="9" l="1"/>
  <c r="P22" i="9"/>
  <c r="P27" i="9"/>
  <c r="P26" i="9"/>
  <c r="P24" i="9"/>
  <c r="A12" i="9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N12" i="9"/>
  <c r="S12" i="9" s="1"/>
  <c r="T12" i="9" s="1"/>
  <c r="O12" i="9"/>
  <c r="U12" i="9"/>
  <c r="V12" i="9"/>
  <c r="W12" i="9"/>
  <c r="N13" i="9"/>
  <c r="S13" i="9" s="1"/>
  <c r="T13" i="9" s="1"/>
  <c r="O13" i="9"/>
  <c r="U13" i="9"/>
  <c r="V13" i="9"/>
  <c r="W13" i="9"/>
  <c r="N14" i="9"/>
  <c r="S14" i="9" s="1"/>
  <c r="T14" i="9" s="1"/>
  <c r="O14" i="9"/>
  <c r="U14" i="9"/>
  <c r="V14" i="9"/>
  <c r="W14" i="9"/>
  <c r="N15" i="9"/>
  <c r="S15" i="9" s="1"/>
  <c r="T15" i="9" s="1"/>
  <c r="O15" i="9"/>
  <c r="U15" i="9"/>
  <c r="V15" i="9"/>
  <c r="W15" i="9"/>
  <c r="N16" i="9"/>
  <c r="S16" i="9" s="1"/>
  <c r="T16" i="9" s="1"/>
  <c r="O16" i="9"/>
  <c r="U16" i="9"/>
  <c r="V16" i="9"/>
  <c r="W16" i="9"/>
  <c r="N17" i="9"/>
  <c r="S17" i="9" s="1"/>
  <c r="T17" i="9" s="1"/>
  <c r="O17" i="9"/>
  <c r="U17" i="9"/>
  <c r="V17" i="9"/>
  <c r="W17" i="9"/>
  <c r="N18" i="9"/>
  <c r="S18" i="9" s="1"/>
  <c r="T18" i="9" s="1"/>
  <c r="O18" i="9"/>
  <c r="U18" i="9"/>
  <c r="V18" i="9"/>
  <c r="W18" i="9"/>
  <c r="N19" i="9"/>
  <c r="S19" i="9" s="1"/>
  <c r="T19" i="9" s="1"/>
  <c r="O19" i="9"/>
  <c r="U19" i="9"/>
  <c r="V19" i="9"/>
  <c r="W19" i="9"/>
  <c r="N20" i="9"/>
  <c r="S20" i="9" s="1"/>
  <c r="T20" i="9" s="1"/>
  <c r="O20" i="9"/>
  <c r="U20" i="9"/>
  <c r="V20" i="9"/>
  <c r="W20" i="9"/>
  <c r="N21" i="9"/>
  <c r="S21" i="9" s="1"/>
  <c r="T21" i="9" s="1"/>
  <c r="O21" i="9"/>
  <c r="U21" i="9"/>
  <c r="V21" i="9"/>
  <c r="W21" i="9"/>
  <c r="P12" i="9" l="1"/>
  <c r="P20" i="9"/>
  <c r="P16" i="9"/>
  <c r="P14" i="9"/>
  <c r="P18" i="9"/>
  <c r="P21" i="9"/>
  <c r="P19" i="9"/>
  <c r="P17" i="9"/>
  <c r="P15" i="9"/>
  <c r="P13" i="9"/>
  <c r="O11" i="9" l="1"/>
  <c r="W11" i="9" l="1"/>
  <c r="V11" i="9"/>
  <c r="U11" i="9"/>
  <c r="U40" i="9" s="1"/>
  <c r="N11" i="9"/>
  <c r="W40" i="9" l="1"/>
  <c r="S11" i="9"/>
  <c r="T11" i="9" s="1"/>
  <c r="T40" i="9" s="1"/>
  <c r="V40" i="9"/>
  <c r="P11" i="9"/>
</calcChain>
</file>

<file path=xl/sharedStrings.xml><?xml version="1.0" encoding="utf-8"?>
<sst xmlns="http://schemas.openxmlformats.org/spreadsheetml/2006/main" count="106" uniqueCount="80">
  <si>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</si>
  <si>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</si>
  <si>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</si>
  <si>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</si>
  <si>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</si>
  <si>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</si>
  <si>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</si>
  <si>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</si>
  <si>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</si>
  <si>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</si>
  <si>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</si>
  <si>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</si>
  <si>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</si>
  <si>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</si>
  <si>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</si>
  <si>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</si>
  <si>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</si>
  <si>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</si>
  <si>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</si>
  <si>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</si>
  <si>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</si>
  <si>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</si>
  <si>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</si>
  <si>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</si>
  <si>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</si>
  <si>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</si>
  <si>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</si>
  <si>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</si>
  <si>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</si>
  <si>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</si>
  <si>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</si>
  <si>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</si>
  <si>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</si>
  <si>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</si>
  <si>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</si>
  <si>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</si>
  <si>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</si>
  <si>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</si>
  <si>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</si>
  <si>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</si>
  <si>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</si>
  <si>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>Наименование товаров, работ, услуг*</t>
  </si>
  <si>
    <t>Ед.изм</t>
  </si>
  <si>
    <t>шт</t>
  </si>
  <si>
    <t xml:space="preserve">        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</si>
  <si>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 xml:space="preserve">   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</si>
  <si>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  Наименование валюты в соответствии с общероссийским классификатором валют - Российский рубль</t>
  </si>
  <si>
    <t>Папка на молнии с ручками BRAUBERG KIDS А4, 1 отделение, пластик, 100 мм или эквивалент</t>
  </si>
  <si>
    <t>Цветная бумага А4 офсетная,24 листа, BRAUBERG, 200х280 мм, "Птица" или эквивалент</t>
  </si>
  <si>
    <t>Альбом для рисования, А4, 24 листа, скоба, обложка картон, ЮНЛАНДИЯ, 202х285 мм или эквивалент</t>
  </si>
  <si>
    <t>Ножницы ЮНЛАНДИЯ, 135 мм, с линейкой и футляром для лезвий, или эквивалент</t>
  </si>
  <si>
    <t>Коврик для творчества А4, пластиковый, ЛУЧ "Школа творчества", или эквивалент</t>
  </si>
  <si>
    <t>Палитра для рисования ПИФАГОР белая, 20 ячеек или эквивалент</t>
  </si>
  <si>
    <t>Гуашь ЮНЛАНДИЯ "ДОМИКИ", 12 цветов или эквивалент</t>
  </si>
  <si>
    <t>Краски акварельные BRAUBERG "PREMIUM" 16 цветов или эквивалент</t>
  </si>
  <si>
    <t>Пластилин классический BRAUBERG "МАГИЯ ЦВЕТА NEW", 12 цветов или эквивалент</t>
  </si>
  <si>
    <t>Клей-карандаш BRAUBERG, 25 г или эквивалент</t>
  </si>
  <si>
    <t>Карандаши цветные ПИФАГОР "ЖИРАФ", 24 цвета или эквивалент</t>
  </si>
  <si>
    <t>Карандаш чернографитный BRAUBERG "ULTRA", HB, с ластиком, или эквивалент</t>
  </si>
  <si>
    <t>Набор кистей BRAUBERG  № 2, 5,8 или эквивалент</t>
  </si>
  <si>
    <t>Картон цветной А4 немелованный ВОЛШЕБНЫЙ, BRAUBERG, 200х290 мм или эквивалент</t>
  </si>
  <si>
    <t>Ластик BRAUBERG "Classic" или эквивалент</t>
  </si>
  <si>
    <t>Линейка пластиковая 20 см, ПИФАГОР, или  эквивалент</t>
  </si>
  <si>
    <t>Ручка шариковая масляная с грипом MUNHWA "MC Gold", СИНЯЯ или эквивалент</t>
  </si>
  <si>
    <t>Скоросшиватель пластиковый BRAUBERG, А4, зеленый или эквивалент</t>
  </si>
  <si>
    <t>упак</t>
  </si>
  <si>
    <t>Фломастеры ЮНЛАНДИЯ 12 цветов, "ЗАБАВНЫЕ КАРТИНКИ" или эквивалент</t>
  </si>
  <si>
    <t>Ручки гелевые ЮНЛАНДИЯ, НАБОР 6 ЦВЕТОВ или эквивалент</t>
  </si>
  <si>
    <t>Тетрадь ЗЕЛЁНАЯ обложка 18 л., клетка с полями, офсет, "Маяк" или эквивалент</t>
  </si>
  <si>
    <t>Корректирующая лента BRAUBERG KIDS "ЗВЕРЯТА", 5 мм х 8 м или  эквивалент</t>
  </si>
  <si>
    <t>Блок самоклеящийся (стикеры) STAFF STANDARD, 51х51 мм, зеленый или эквивалент</t>
  </si>
  <si>
    <t>Блок самоклеящийся (стикеры), BRAUBERG, НЕОНОВЫЙ, 38х51 мм или эквивалент</t>
  </si>
  <si>
    <t>Клейкая лента упаковочная 48 мм х 66 м, прозрачная, толщина 45 микрон, BRAUBERG или эквивалент</t>
  </si>
  <si>
    <t xml:space="preserve">Набор для уроков труда BRAUBERG KIDS, клеенка ПВХ, накидка фартук с нарукавниками или эквивалент </t>
  </si>
  <si>
    <t>Пенал мягкий 22x10x6см BRAUBERG KIDS, "Стильный мишка" или эквивалент</t>
  </si>
  <si>
    <t xml:space="preserve"> упак</t>
  </si>
  <si>
    <t xml:space="preserve"> шт</t>
  </si>
  <si>
    <t xml:space="preserve">Раскраска с заданиями "Для мальчиков и девочек" с цветным фоном, А4, 16 стр., 21х29 см или эквивалент
</t>
  </si>
  <si>
    <r>
      <t xml:space="preserve">     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60 093 (шестьдесят тысяч девяносто три) рубля 36 копеек. Но в целях эффективного  расхода бюджетных средств применяем наименьшую цену и  составит </t>
    </r>
    <r>
      <rPr>
        <b/>
        <sz val="13"/>
        <rFont val="Times New Roman"/>
        <family val="1"/>
        <charset val="204"/>
      </rPr>
      <t>58 699 (пятьдесят восемь тысяч шестьсот девяносто девять) рублей 80 копеек</t>
    </r>
    <r>
      <rPr>
        <sz val="13"/>
        <rFont val="Times New Roman"/>
        <family val="1"/>
        <charset val="204"/>
      </rPr>
      <t xml:space="preserve"> (поставщик № 1) и включает в себя стоимость товара, тары,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</si>
  <si>
    <t>Поставка подарочных наборов школьно-письменных принадлежностей для первоклассников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</si>
</sst>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Calibri"/>
      <family val="2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164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64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9" fillId="0" borderId="0" xfId="0" applyFont="1" applyAlignment="1" applyProtection="1">
      <protection locked="0"/>
    </xf>
    <xf numFmtId="0" fontId="20" fillId="0" borderId="0" xfId="0" applyFont="1" applyAlignment="1">
      <alignment vertical="center"/>
    </xf>
    <xf numFmtId="0" fontId="20" fillId="0" borderId="0" xfId="0" applyFont="1"/>
    <xf numFmtId="0" fontId="18" fillId="0" borderId="0" xfId="0" applyFont="1" applyAlignment="1">
      <alignment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164" fontId="6" fillId="2" borderId="2" xfId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10" fillId="0" borderId="0" xfId="0" applyFont="1" applyFill="1" applyAlignment="1" applyProtection="1">
      <protection locked="0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3</xdr:col>
      <xdr:colOff>466725</xdr:colOff>
      <xdr:row>43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45</xdr:row>
      <xdr:rowOff>0</xdr:rowOff>
    </xdr:from>
    <xdr:to>
      <xdr:col>4</xdr:col>
      <xdr:colOff>28575</xdr:colOff>
      <xdr:row>47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2</xdr:col>
      <xdr:colOff>104775</xdr:colOff>
      <xdr:row>48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54</xdr:row>
      <xdr:rowOff>0</xdr:rowOff>
    </xdr:from>
    <xdr:to>
      <xdr:col>3</xdr:col>
      <xdr:colOff>85725</xdr:colOff>
      <xdr:row>55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10</xdr:row>
      <xdr:rowOff>685797</xdr:rowOff>
    </xdr:from>
    <xdr:to>
      <xdr:col>15</xdr:col>
      <xdr:colOff>1009755</xdr:colOff>
      <xdr:row>10</xdr:row>
      <xdr:rowOff>987332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1600200</xdr:rowOff>
    </xdr:from>
    <xdr:to>
      <xdr:col>16</xdr:col>
      <xdr:colOff>1135380</xdr:colOff>
      <xdr:row>11</xdr:row>
      <xdr:rowOff>1973580</xdr:rowOff>
    </xdr:to>
    <xdr:pic>
      <xdr:nvPicPr>
        <xdr:cNvPr id="1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1402080</xdr:rowOff>
    </xdr:from>
    <xdr:to>
      <xdr:col>16</xdr:col>
      <xdr:colOff>434340</xdr:colOff>
      <xdr:row>11</xdr:row>
      <xdr:rowOff>1630680</xdr:rowOff>
    </xdr:to>
    <xdr:pic>
      <xdr:nvPicPr>
        <xdr:cNvPr id="1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11</xdr:row>
      <xdr:rowOff>685797</xdr:rowOff>
    </xdr:from>
    <xdr:to>
      <xdr:col>15</xdr:col>
      <xdr:colOff>1009755</xdr:colOff>
      <xdr:row>11</xdr:row>
      <xdr:rowOff>987332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1600200</xdr:rowOff>
    </xdr:from>
    <xdr:to>
      <xdr:col>16</xdr:col>
      <xdr:colOff>1135380</xdr:colOff>
      <xdr:row>11</xdr:row>
      <xdr:rowOff>1973580</xdr:rowOff>
    </xdr:to>
    <xdr:pic>
      <xdr:nvPicPr>
        <xdr:cNvPr id="1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1402080</xdr:rowOff>
    </xdr:from>
    <xdr:to>
      <xdr:col>16</xdr:col>
      <xdr:colOff>434340</xdr:colOff>
      <xdr:row>11</xdr:row>
      <xdr:rowOff>1630680</xdr:rowOff>
    </xdr:to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12</xdr:row>
      <xdr:rowOff>1600200</xdr:rowOff>
    </xdr:from>
    <xdr:to>
      <xdr:col>16</xdr:col>
      <xdr:colOff>1135380</xdr:colOff>
      <xdr:row>12</xdr:row>
      <xdr:rowOff>1973580</xdr:rowOff>
    </xdr:to>
    <xdr:pic>
      <xdr:nvPicPr>
        <xdr:cNvPr id="2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12</xdr:row>
      <xdr:rowOff>1402080</xdr:rowOff>
    </xdr:from>
    <xdr:to>
      <xdr:col>16</xdr:col>
      <xdr:colOff>434340</xdr:colOff>
      <xdr:row>12</xdr:row>
      <xdr:rowOff>1630680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12</xdr:row>
      <xdr:rowOff>685797</xdr:rowOff>
    </xdr:from>
    <xdr:to>
      <xdr:col>15</xdr:col>
      <xdr:colOff>1009755</xdr:colOff>
      <xdr:row>12</xdr:row>
      <xdr:rowOff>987332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12</xdr:row>
      <xdr:rowOff>1600200</xdr:rowOff>
    </xdr:from>
    <xdr:to>
      <xdr:col>16</xdr:col>
      <xdr:colOff>1135380</xdr:colOff>
      <xdr:row>12</xdr:row>
      <xdr:rowOff>1973580</xdr:rowOff>
    </xdr:to>
    <xdr:pic>
      <xdr:nvPicPr>
        <xdr:cNvPr id="2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12</xdr:row>
      <xdr:rowOff>1402080</xdr:rowOff>
    </xdr:from>
    <xdr:to>
      <xdr:col>16</xdr:col>
      <xdr:colOff>434340</xdr:colOff>
      <xdr:row>12</xdr:row>
      <xdr:rowOff>1630680</xdr:rowOff>
    </xdr:to>
    <xdr:pic>
      <xdr:nvPicPr>
        <xdr:cNvPr id="2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12</xdr:row>
      <xdr:rowOff>685797</xdr:rowOff>
    </xdr:from>
    <xdr:to>
      <xdr:col>15</xdr:col>
      <xdr:colOff>1009755</xdr:colOff>
      <xdr:row>12</xdr:row>
      <xdr:rowOff>987332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12</xdr:row>
      <xdr:rowOff>1600200</xdr:rowOff>
    </xdr:from>
    <xdr:to>
      <xdr:col>16</xdr:col>
      <xdr:colOff>1135380</xdr:colOff>
      <xdr:row>12</xdr:row>
      <xdr:rowOff>1973580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12</xdr:row>
      <xdr:rowOff>1402080</xdr:rowOff>
    </xdr:from>
    <xdr:to>
      <xdr:col>16</xdr:col>
      <xdr:colOff>434340</xdr:colOff>
      <xdr:row>12</xdr:row>
      <xdr:rowOff>1630680</xdr:rowOff>
    </xdr:to>
    <xdr:pic>
      <xdr:nvPicPr>
        <xdr:cNvPr id="2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13</xdr:row>
      <xdr:rowOff>1600200</xdr:rowOff>
    </xdr:from>
    <xdr:to>
      <xdr:col>16</xdr:col>
      <xdr:colOff>1135380</xdr:colOff>
      <xdr:row>13</xdr:row>
      <xdr:rowOff>1973580</xdr:rowOff>
    </xdr:to>
    <xdr:pic>
      <xdr:nvPicPr>
        <xdr:cNvPr id="2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13</xdr:row>
      <xdr:rowOff>1402080</xdr:rowOff>
    </xdr:from>
    <xdr:to>
      <xdr:col>16</xdr:col>
      <xdr:colOff>434340</xdr:colOff>
      <xdr:row>13</xdr:row>
      <xdr:rowOff>1630680</xdr:rowOff>
    </xdr:to>
    <xdr:pic>
      <xdr:nvPicPr>
        <xdr:cNvPr id="2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13</xdr:row>
      <xdr:rowOff>685797</xdr:rowOff>
    </xdr:from>
    <xdr:to>
      <xdr:col>15</xdr:col>
      <xdr:colOff>1009755</xdr:colOff>
      <xdr:row>13</xdr:row>
      <xdr:rowOff>987332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13</xdr:row>
      <xdr:rowOff>1600200</xdr:rowOff>
    </xdr:from>
    <xdr:to>
      <xdr:col>16</xdr:col>
      <xdr:colOff>1135380</xdr:colOff>
      <xdr:row>13</xdr:row>
      <xdr:rowOff>1973580</xdr:rowOff>
    </xdr:to>
    <xdr:pic>
      <xdr:nvPicPr>
        <xdr:cNvPr id="31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13</xdr:row>
      <xdr:rowOff>1402080</xdr:rowOff>
    </xdr:from>
    <xdr:to>
      <xdr:col>16</xdr:col>
      <xdr:colOff>434340</xdr:colOff>
      <xdr:row>13</xdr:row>
      <xdr:rowOff>1630680</xdr:rowOff>
    </xdr:to>
    <xdr:pic>
      <xdr:nvPicPr>
        <xdr:cNvPr id="32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13</xdr:row>
      <xdr:rowOff>685797</xdr:rowOff>
    </xdr:from>
    <xdr:to>
      <xdr:col>15</xdr:col>
      <xdr:colOff>1009755</xdr:colOff>
      <xdr:row>13</xdr:row>
      <xdr:rowOff>987332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13</xdr:row>
      <xdr:rowOff>1600200</xdr:rowOff>
    </xdr:from>
    <xdr:to>
      <xdr:col>16</xdr:col>
      <xdr:colOff>1135380</xdr:colOff>
      <xdr:row>13</xdr:row>
      <xdr:rowOff>1973580</xdr:rowOff>
    </xdr:to>
    <xdr:pic>
      <xdr:nvPicPr>
        <xdr:cNvPr id="3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13</xdr:row>
      <xdr:rowOff>1402080</xdr:rowOff>
    </xdr:from>
    <xdr:to>
      <xdr:col>16</xdr:col>
      <xdr:colOff>434340</xdr:colOff>
      <xdr:row>13</xdr:row>
      <xdr:rowOff>1630680</xdr:rowOff>
    </xdr:to>
    <xdr:pic>
      <xdr:nvPicPr>
        <xdr:cNvPr id="3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14</xdr:row>
      <xdr:rowOff>1600200</xdr:rowOff>
    </xdr:from>
    <xdr:to>
      <xdr:col>16</xdr:col>
      <xdr:colOff>1135380</xdr:colOff>
      <xdr:row>14</xdr:row>
      <xdr:rowOff>1973580</xdr:rowOff>
    </xdr:to>
    <xdr:pic>
      <xdr:nvPicPr>
        <xdr:cNvPr id="3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14</xdr:row>
      <xdr:rowOff>1402080</xdr:rowOff>
    </xdr:from>
    <xdr:to>
      <xdr:col>16</xdr:col>
      <xdr:colOff>434340</xdr:colOff>
      <xdr:row>14</xdr:row>
      <xdr:rowOff>1630680</xdr:rowOff>
    </xdr:to>
    <xdr:pic>
      <xdr:nvPicPr>
        <xdr:cNvPr id="3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14</xdr:row>
      <xdr:rowOff>685797</xdr:rowOff>
    </xdr:from>
    <xdr:to>
      <xdr:col>15</xdr:col>
      <xdr:colOff>1009755</xdr:colOff>
      <xdr:row>14</xdr:row>
      <xdr:rowOff>987332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14</xdr:row>
      <xdr:rowOff>1600200</xdr:rowOff>
    </xdr:from>
    <xdr:to>
      <xdr:col>16</xdr:col>
      <xdr:colOff>1135380</xdr:colOff>
      <xdr:row>14</xdr:row>
      <xdr:rowOff>1973580</xdr:rowOff>
    </xdr:to>
    <xdr:pic>
      <xdr:nvPicPr>
        <xdr:cNvPr id="39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14</xdr:row>
      <xdr:rowOff>1402080</xdr:rowOff>
    </xdr:from>
    <xdr:to>
      <xdr:col>16</xdr:col>
      <xdr:colOff>434340</xdr:colOff>
      <xdr:row>14</xdr:row>
      <xdr:rowOff>1630680</xdr:rowOff>
    </xdr:to>
    <xdr:pic>
      <xdr:nvPicPr>
        <xdr:cNvPr id="40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14</xdr:row>
      <xdr:rowOff>685797</xdr:rowOff>
    </xdr:from>
    <xdr:to>
      <xdr:col>15</xdr:col>
      <xdr:colOff>1009755</xdr:colOff>
      <xdr:row>14</xdr:row>
      <xdr:rowOff>987332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14</xdr:row>
      <xdr:rowOff>1600200</xdr:rowOff>
    </xdr:from>
    <xdr:to>
      <xdr:col>16</xdr:col>
      <xdr:colOff>1135380</xdr:colOff>
      <xdr:row>14</xdr:row>
      <xdr:rowOff>1973580</xdr:rowOff>
    </xdr:to>
    <xdr:pic>
      <xdr:nvPicPr>
        <xdr:cNvPr id="4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14</xdr:row>
      <xdr:rowOff>1402080</xdr:rowOff>
    </xdr:from>
    <xdr:to>
      <xdr:col>16</xdr:col>
      <xdr:colOff>434340</xdr:colOff>
      <xdr:row>14</xdr:row>
      <xdr:rowOff>1630680</xdr:rowOff>
    </xdr:to>
    <xdr:pic>
      <xdr:nvPicPr>
        <xdr:cNvPr id="4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15</xdr:row>
      <xdr:rowOff>1600200</xdr:rowOff>
    </xdr:from>
    <xdr:to>
      <xdr:col>16</xdr:col>
      <xdr:colOff>1135380</xdr:colOff>
      <xdr:row>15</xdr:row>
      <xdr:rowOff>1973580</xdr:rowOff>
    </xdr:to>
    <xdr:pic>
      <xdr:nvPicPr>
        <xdr:cNvPr id="4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15</xdr:row>
      <xdr:rowOff>1402080</xdr:rowOff>
    </xdr:from>
    <xdr:to>
      <xdr:col>16</xdr:col>
      <xdr:colOff>434340</xdr:colOff>
      <xdr:row>15</xdr:row>
      <xdr:rowOff>1630680</xdr:rowOff>
    </xdr:to>
    <xdr:pic>
      <xdr:nvPicPr>
        <xdr:cNvPr id="4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15</xdr:row>
      <xdr:rowOff>685797</xdr:rowOff>
    </xdr:from>
    <xdr:to>
      <xdr:col>15</xdr:col>
      <xdr:colOff>1009755</xdr:colOff>
      <xdr:row>15</xdr:row>
      <xdr:rowOff>987332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15</xdr:row>
      <xdr:rowOff>1600200</xdr:rowOff>
    </xdr:from>
    <xdr:to>
      <xdr:col>16</xdr:col>
      <xdr:colOff>1135380</xdr:colOff>
      <xdr:row>15</xdr:row>
      <xdr:rowOff>1973580</xdr:rowOff>
    </xdr:to>
    <xdr:pic>
      <xdr:nvPicPr>
        <xdr:cNvPr id="47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15</xdr:row>
      <xdr:rowOff>1402080</xdr:rowOff>
    </xdr:from>
    <xdr:to>
      <xdr:col>16</xdr:col>
      <xdr:colOff>434340</xdr:colOff>
      <xdr:row>15</xdr:row>
      <xdr:rowOff>1630680</xdr:rowOff>
    </xdr:to>
    <xdr:pic>
      <xdr:nvPicPr>
        <xdr:cNvPr id="48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15</xdr:row>
      <xdr:rowOff>685797</xdr:rowOff>
    </xdr:from>
    <xdr:to>
      <xdr:col>15</xdr:col>
      <xdr:colOff>1009755</xdr:colOff>
      <xdr:row>15</xdr:row>
      <xdr:rowOff>987332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15</xdr:row>
      <xdr:rowOff>1600200</xdr:rowOff>
    </xdr:from>
    <xdr:to>
      <xdr:col>16</xdr:col>
      <xdr:colOff>1135380</xdr:colOff>
      <xdr:row>15</xdr:row>
      <xdr:rowOff>1973580</xdr:rowOff>
    </xdr:to>
    <xdr:pic>
      <xdr:nvPicPr>
        <xdr:cNvPr id="5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15</xdr:row>
      <xdr:rowOff>1402080</xdr:rowOff>
    </xdr:from>
    <xdr:to>
      <xdr:col>16</xdr:col>
      <xdr:colOff>434340</xdr:colOff>
      <xdr:row>15</xdr:row>
      <xdr:rowOff>1630680</xdr:rowOff>
    </xdr:to>
    <xdr:pic>
      <xdr:nvPicPr>
        <xdr:cNvPr id="5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16</xdr:row>
      <xdr:rowOff>1600200</xdr:rowOff>
    </xdr:from>
    <xdr:to>
      <xdr:col>16</xdr:col>
      <xdr:colOff>1135380</xdr:colOff>
      <xdr:row>16</xdr:row>
      <xdr:rowOff>1973580</xdr:rowOff>
    </xdr:to>
    <xdr:pic>
      <xdr:nvPicPr>
        <xdr:cNvPr id="5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16</xdr:row>
      <xdr:rowOff>1402080</xdr:rowOff>
    </xdr:from>
    <xdr:to>
      <xdr:col>16</xdr:col>
      <xdr:colOff>434340</xdr:colOff>
      <xdr:row>16</xdr:row>
      <xdr:rowOff>1630680</xdr:rowOff>
    </xdr:to>
    <xdr:pic>
      <xdr:nvPicPr>
        <xdr:cNvPr id="5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16</xdr:row>
      <xdr:rowOff>685797</xdr:rowOff>
    </xdr:from>
    <xdr:to>
      <xdr:col>15</xdr:col>
      <xdr:colOff>1009755</xdr:colOff>
      <xdr:row>16</xdr:row>
      <xdr:rowOff>987332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16</xdr:row>
      <xdr:rowOff>1600200</xdr:rowOff>
    </xdr:from>
    <xdr:to>
      <xdr:col>16</xdr:col>
      <xdr:colOff>1135380</xdr:colOff>
      <xdr:row>16</xdr:row>
      <xdr:rowOff>1973580</xdr:rowOff>
    </xdr:to>
    <xdr:pic>
      <xdr:nvPicPr>
        <xdr:cNvPr id="5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16</xdr:row>
      <xdr:rowOff>1402080</xdr:rowOff>
    </xdr:from>
    <xdr:to>
      <xdr:col>16</xdr:col>
      <xdr:colOff>434340</xdr:colOff>
      <xdr:row>16</xdr:row>
      <xdr:rowOff>1630680</xdr:rowOff>
    </xdr:to>
    <xdr:pic>
      <xdr:nvPicPr>
        <xdr:cNvPr id="5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16</xdr:row>
      <xdr:rowOff>685797</xdr:rowOff>
    </xdr:from>
    <xdr:to>
      <xdr:col>15</xdr:col>
      <xdr:colOff>1009755</xdr:colOff>
      <xdr:row>16</xdr:row>
      <xdr:rowOff>987332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16</xdr:row>
      <xdr:rowOff>1600200</xdr:rowOff>
    </xdr:from>
    <xdr:to>
      <xdr:col>16</xdr:col>
      <xdr:colOff>1135380</xdr:colOff>
      <xdr:row>16</xdr:row>
      <xdr:rowOff>1973580</xdr:rowOff>
    </xdr:to>
    <xdr:pic>
      <xdr:nvPicPr>
        <xdr:cNvPr id="5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16</xdr:row>
      <xdr:rowOff>1402080</xdr:rowOff>
    </xdr:from>
    <xdr:to>
      <xdr:col>16</xdr:col>
      <xdr:colOff>434340</xdr:colOff>
      <xdr:row>16</xdr:row>
      <xdr:rowOff>1630680</xdr:rowOff>
    </xdr:to>
    <xdr:pic>
      <xdr:nvPicPr>
        <xdr:cNvPr id="5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17</xdr:row>
      <xdr:rowOff>1600200</xdr:rowOff>
    </xdr:from>
    <xdr:to>
      <xdr:col>16</xdr:col>
      <xdr:colOff>1135380</xdr:colOff>
      <xdr:row>17</xdr:row>
      <xdr:rowOff>1973580</xdr:rowOff>
    </xdr:to>
    <xdr:pic>
      <xdr:nvPicPr>
        <xdr:cNvPr id="6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17</xdr:row>
      <xdr:rowOff>1402080</xdr:rowOff>
    </xdr:from>
    <xdr:to>
      <xdr:col>16</xdr:col>
      <xdr:colOff>434340</xdr:colOff>
      <xdr:row>17</xdr:row>
      <xdr:rowOff>1630680</xdr:rowOff>
    </xdr:to>
    <xdr:pic>
      <xdr:nvPicPr>
        <xdr:cNvPr id="6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17</xdr:row>
      <xdr:rowOff>685797</xdr:rowOff>
    </xdr:from>
    <xdr:to>
      <xdr:col>15</xdr:col>
      <xdr:colOff>1009755</xdr:colOff>
      <xdr:row>17</xdr:row>
      <xdr:rowOff>987332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17</xdr:row>
      <xdr:rowOff>1600200</xdr:rowOff>
    </xdr:from>
    <xdr:to>
      <xdr:col>16</xdr:col>
      <xdr:colOff>1135380</xdr:colOff>
      <xdr:row>17</xdr:row>
      <xdr:rowOff>1973580</xdr:rowOff>
    </xdr:to>
    <xdr:pic>
      <xdr:nvPicPr>
        <xdr:cNvPr id="6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17</xdr:row>
      <xdr:rowOff>1402080</xdr:rowOff>
    </xdr:from>
    <xdr:to>
      <xdr:col>16</xdr:col>
      <xdr:colOff>434340</xdr:colOff>
      <xdr:row>17</xdr:row>
      <xdr:rowOff>1630680</xdr:rowOff>
    </xdr:to>
    <xdr:pic>
      <xdr:nvPicPr>
        <xdr:cNvPr id="6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17</xdr:row>
      <xdr:rowOff>685797</xdr:rowOff>
    </xdr:from>
    <xdr:to>
      <xdr:col>15</xdr:col>
      <xdr:colOff>1009755</xdr:colOff>
      <xdr:row>17</xdr:row>
      <xdr:rowOff>987332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17</xdr:row>
      <xdr:rowOff>1600200</xdr:rowOff>
    </xdr:from>
    <xdr:to>
      <xdr:col>16</xdr:col>
      <xdr:colOff>1135380</xdr:colOff>
      <xdr:row>17</xdr:row>
      <xdr:rowOff>1973580</xdr:rowOff>
    </xdr:to>
    <xdr:pic>
      <xdr:nvPicPr>
        <xdr:cNvPr id="6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17</xdr:row>
      <xdr:rowOff>1402080</xdr:rowOff>
    </xdr:from>
    <xdr:to>
      <xdr:col>16</xdr:col>
      <xdr:colOff>434340</xdr:colOff>
      <xdr:row>17</xdr:row>
      <xdr:rowOff>1630680</xdr:rowOff>
    </xdr:to>
    <xdr:pic>
      <xdr:nvPicPr>
        <xdr:cNvPr id="6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18</xdr:row>
      <xdr:rowOff>1600200</xdr:rowOff>
    </xdr:from>
    <xdr:to>
      <xdr:col>16</xdr:col>
      <xdr:colOff>1135380</xdr:colOff>
      <xdr:row>18</xdr:row>
      <xdr:rowOff>1973580</xdr:rowOff>
    </xdr:to>
    <xdr:pic>
      <xdr:nvPicPr>
        <xdr:cNvPr id="6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18</xdr:row>
      <xdr:rowOff>1402080</xdr:rowOff>
    </xdr:from>
    <xdr:to>
      <xdr:col>16</xdr:col>
      <xdr:colOff>434340</xdr:colOff>
      <xdr:row>18</xdr:row>
      <xdr:rowOff>1630680</xdr:rowOff>
    </xdr:to>
    <xdr:pic>
      <xdr:nvPicPr>
        <xdr:cNvPr id="6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18</xdr:row>
      <xdr:rowOff>685797</xdr:rowOff>
    </xdr:from>
    <xdr:to>
      <xdr:col>15</xdr:col>
      <xdr:colOff>1009755</xdr:colOff>
      <xdr:row>18</xdr:row>
      <xdr:rowOff>987332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18</xdr:row>
      <xdr:rowOff>1600200</xdr:rowOff>
    </xdr:from>
    <xdr:to>
      <xdr:col>16</xdr:col>
      <xdr:colOff>1135380</xdr:colOff>
      <xdr:row>18</xdr:row>
      <xdr:rowOff>1973580</xdr:rowOff>
    </xdr:to>
    <xdr:pic>
      <xdr:nvPicPr>
        <xdr:cNvPr id="71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18</xdr:row>
      <xdr:rowOff>1402080</xdr:rowOff>
    </xdr:from>
    <xdr:to>
      <xdr:col>16</xdr:col>
      <xdr:colOff>434340</xdr:colOff>
      <xdr:row>18</xdr:row>
      <xdr:rowOff>1630680</xdr:rowOff>
    </xdr:to>
    <xdr:pic>
      <xdr:nvPicPr>
        <xdr:cNvPr id="72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18</xdr:row>
      <xdr:rowOff>685797</xdr:rowOff>
    </xdr:from>
    <xdr:to>
      <xdr:col>15</xdr:col>
      <xdr:colOff>1009755</xdr:colOff>
      <xdr:row>18</xdr:row>
      <xdr:rowOff>987332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18</xdr:row>
      <xdr:rowOff>1600200</xdr:rowOff>
    </xdr:from>
    <xdr:to>
      <xdr:col>16</xdr:col>
      <xdr:colOff>1135380</xdr:colOff>
      <xdr:row>18</xdr:row>
      <xdr:rowOff>1973580</xdr:rowOff>
    </xdr:to>
    <xdr:pic>
      <xdr:nvPicPr>
        <xdr:cNvPr id="7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18</xdr:row>
      <xdr:rowOff>1402080</xdr:rowOff>
    </xdr:from>
    <xdr:to>
      <xdr:col>16</xdr:col>
      <xdr:colOff>434340</xdr:colOff>
      <xdr:row>18</xdr:row>
      <xdr:rowOff>1630680</xdr:rowOff>
    </xdr:to>
    <xdr:pic>
      <xdr:nvPicPr>
        <xdr:cNvPr id="7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19</xdr:row>
      <xdr:rowOff>1600200</xdr:rowOff>
    </xdr:from>
    <xdr:to>
      <xdr:col>16</xdr:col>
      <xdr:colOff>1135380</xdr:colOff>
      <xdr:row>19</xdr:row>
      <xdr:rowOff>1973580</xdr:rowOff>
    </xdr:to>
    <xdr:pic>
      <xdr:nvPicPr>
        <xdr:cNvPr id="7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19</xdr:row>
      <xdr:rowOff>1402080</xdr:rowOff>
    </xdr:from>
    <xdr:to>
      <xdr:col>16</xdr:col>
      <xdr:colOff>434340</xdr:colOff>
      <xdr:row>19</xdr:row>
      <xdr:rowOff>1630680</xdr:rowOff>
    </xdr:to>
    <xdr:pic>
      <xdr:nvPicPr>
        <xdr:cNvPr id="7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19</xdr:row>
      <xdr:rowOff>1600200</xdr:rowOff>
    </xdr:from>
    <xdr:to>
      <xdr:col>16</xdr:col>
      <xdr:colOff>1135380</xdr:colOff>
      <xdr:row>19</xdr:row>
      <xdr:rowOff>1973580</xdr:rowOff>
    </xdr:to>
    <xdr:pic>
      <xdr:nvPicPr>
        <xdr:cNvPr id="79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19</xdr:row>
      <xdr:rowOff>1402080</xdr:rowOff>
    </xdr:from>
    <xdr:to>
      <xdr:col>16</xdr:col>
      <xdr:colOff>434340</xdr:colOff>
      <xdr:row>19</xdr:row>
      <xdr:rowOff>1630680</xdr:rowOff>
    </xdr:to>
    <xdr:pic>
      <xdr:nvPicPr>
        <xdr:cNvPr id="80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19</xdr:row>
      <xdr:rowOff>1600200</xdr:rowOff>
    </xdr:from>
    <xdr:to>
      <xdr:col>16</xdr:col>
      <xdr:colOff>1135380</xdr:colOff>
      <xdr:row>19</xdr:row>
      <xdr:rowOff>1973580</xdr:rowOff>
    </xdr:to>
    <xdr:pic>
      <xdr:nvPicPr>
        <xdr:cNvPr id="8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19</xdr:row>
      <xdr:rowOff>1402080</xdr:rowOff>
    </xdr:from>
    <xdr:to>
      <xdr:col>16</xdr:col>
      <xdr:colOff>434340</xdr:colOff>
      <xdr:row>19</xdr:row>
      <xdr:rowOff>1630680</xdr:rowOff>
    </xdr:to>
    <xdr:pic>
      <xdr:nvPicPr>
        <xdr:cNvPr id="8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20</xdr:row>
      <xdr:rowOff>1600200</xdr:rowOff>
    </xdr:from>
    <xdr:to>
      <xdr:col>16</xdr:col>
      <xdr:colOff>1135380</xdr:colOff>
      <xdr:row>20</xdr:row>
      <xdr:rowOff>1973580</xdr:rowOff>
    </xdr:to>
    <xdr:pic>
      <xdr:nvPicPr>
        <xdr:cNvPr id="8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20</xdr:row>
      <xdr:rowOff>1402080</xdr:rowOff>
    </xdr:from>
    <xdr:to>
      <xdr:col>16</xdr:col>
      <xdr:colOff>434340</xdr:colOff>
      <xdr:row>20</xdr:row>
      <xdr:rowOff>1630680</xdr:rowOff>
    </xdr:to>
    <xdr:pic>
      <xdr:nvPicPr>
        <xdr:cNvPr id="8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20</xdr:row>
      <xdr:rowOff>685797</xdr:rowOff>
    </xdr:from>
    <xdr:to>
      <xdr:col>15</xdr:col>
      <xdr:colOff>1009755</xdr:colOff>
      <xdr:row>20</xdr:row>
      <xdr:rowOff>987332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936328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20</xdr:row>
      <xdr:rowOff>1600200</xdr:rowOff>
    </xdr:from>
    <xdr:to>
      <xdr:col>16</xdr:col>
      <xdr:colOff>1135380</xdr:colOff>
      <xdr:row>20</xdr:row>
      <xdr:rowOff>1973580</xdr:rowOff>
    </xdr:to>
    <xdr:pic>
      <xdr:nvPicPr>
        <xdr:cNvPr id="87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936331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20</xdr:row>
      <xdr:rowOff>1402080</xdr:rowOff>
    </xdr:from>
    <xdr:to>
      <xdr:col>16</xdr:col>
      <xdr:colOff>434340</xdr:colOff>
      <xdr:row>20</xdr:row>
      <xdr:rowOff>1630680</xdr:rowOff>
    </xdr:to>
    <xdr:pic>
      <xdr:nvPicPr>
        <xdr:cNvPr id="88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9382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20</xdr:row>
      <xdr:rowOff>685797</xdr:rowOff>
    </xdr:from>
    <xdr:to>
      <xdr:col>15</xdr:col>
      <xdr:colOff>1009755</xdr:colOff>
      <xdr:row>20</xdr:row>
      <xdr:rowOff>987332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20</xdr:row>
      <xdr:rowOff>1600200</xdr:rowOff>
    </xdr:from>
    <xdr:to>
      <xdr:col>16</xdr:col>
      <xdr:colOff>1135380</xdr:colOff>
      <xdr:row>20</xdr:row>
      <xdr:rowOff>1973580</xdr:rowOff>
    </xdr:to>
    <xdr:pic>
      <xdr:nvPicPr>
        <xdr:cNvPr id="9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20</xdr:row>
      <xdr:rowOff>1402080</xdr:rowOff>
    </xdr:from>
    <xdr:to>
      <xdr:col>16</xdr:col>
      <xdr:colOff>434340</xdr:colOff>
      <xdr:row>20</xdr:row>
      <xdr:rowOff>1630680</xdr:rowOff>
    </xdr:to>
    <xdr:pic>
      <xdr:nvPicPr>
        <xdr:cNvPr id="9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20</xdr:row>
      <xdr:rowOff>1600200</xdr:rowOff>
    </xdr:from>
    <xdr:to>
      <xdr:col>16</xdr:col>
      <xdr:colOff>1135380</xdr:colOff>
      <xdr:row>20</xdr:row>
      <xdr:rowOff>1973580</xdr:rowOff>
    </xdr:to>
    <xdr:pic>
      <xdr:nvPicPr>
        <xdr:cNvPr id="10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20</xdr:row>
      <xdr:rowOff>1402080</xdr:rowOff>
    </xdr:from>
    <xdr:to>
      <xdr:col>16</xdr:col>
      <xdr:colOff>434340</xdr:colOff>
      <xdr:row>20</xdr:row>
      <xdr:rowOff>1630680</xdr:rowOff>
    </xdr:to>
    <xdr:pic>
      <xdr:nvPicPr>
        <xdr:cNvPr id="10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20</xdr:row>
      <xdr:rowOff>1600200</xdr:rowOff>
    </xdr:from>
    <xdr:to>
      <xdr:col>16</xdr:col>
      <xdr:colOff>1135380</xdr:colOff>
      <xdr:row>20</xdr:row>
      <xdr:rowOff>1973580</xdr:rowOff>
    </xdr:to>
    <xdr:pic>
      <xdr:nvPicPr>
        <xdr:cNvPr id="10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20</xdr:row>
      <xdr:rowOff>1402080</xdr:rowOff>
    </xdr:from>
    <xdr:to>
      <xdr:col>16</xdr:col>
      <xdr:colOff>434340</xdr:colOff>
      <xdr:row>20</xdr:row>
      <xdr:rowOff>1630680</xdr:rowOff>
    </xdr:to>
    <xdr:pic>
      <xdr:nvPicPr>
        <xdr:cNvPr id="10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20</xdr:row>
      <xdr:rowOff>1600200</xdr:rowOff>
    </xdr:from>
    <xdr:to>
      <xdr:col>16</xdr:col>
      <xdr:colOff>1135380</xdr:colOff>
      <xdr:row>20</xdr:row>
      <xdr:rowOff>1973580</xdr:rowOff>
    </xdr:to>
    <xdr:pic>
      <xdr:nvPicPr>
        <xdr:cNvPr id="10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20</xdr:row>
      <xdr:rowOff>1402080</xdr:rowOff>
    </xdr:from>
    <xdr:to>
      <xdr:col>16</xdr:col>
      <xdr:colOff>434340</xdr:colOff>
      <xdr:row>20</xdr:row>
      <xdr:rowOff>1630680</xdr:rowOff>
    </xdr:to>
    <xdr:pic>
      <xdr:nvPicPr>
        <xdr:cNvPr id="10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10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10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21</xdr:row>
      <xdr:rowOff>685797</xdr:rowOff>
    </xdr:from>
    <xdr:to>
      <xdr:col>15</xdr:col>
      <xdr:colOff>1009755</xdr:colOff>
      <xdr:row>21</xdr:row>
      <xdr:rowOff>987332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9522616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111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112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21</xdr:row>
      <xdr:rowOff>685797</xdr:rowOff>
    </xdr:from>
    <xdr:to>
      <xdr:col>15</xdr:col>
      <xdr:colOff>1009755</xdr:colOff>
      <xdr:row>21</xdr:row>
      <xdr:rowOff>987332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9522616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1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1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11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11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11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11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12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12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23</xdr:row>
      <xdr:rowOff>1600200</xdr:rowOff>
    </xdr:from>
    <xdr:to>
      <xdr:col>16</xdr:col>
      <xdr:colOff>1135380</xdr:colOff>
      <xdr:row>23</xdr:row>
      <xdr:rowOff>1973580</xdr:rowOff>
    </xdr:to>
    <xdr:pic>
      <xdr:nvPicPr>
        <xdr:cNvPr id="12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23</xdr:row>
      <xdr:rowOff>1402080</xdr:rowOff>
    </xdr:from>
    <xdr:to>
      <xdr:col>16</xdr:col>
      <xdr:colOff>434340</xdr:colOff>
      <xdr:row>23</xdr:row>
      <xdr:rowOff>1630680</xdr:rowOff>
    </xdr:to>
    <xdr:pic>
      <xdr:nvPicPr>
        <xdr:cNvPr id="12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23</xdr:row>
      <xdr:rowOff>685797</xdr:rowOff>
    </xdr:from>
    <xdr:to>
      <xdr:col>15</xdr:col>
      <xdr:colOff>1009755</xdr:colOff>
      <xdr:row>23</xdr:row>
      <xdr:rowOff>987332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9522616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23</xdr:row>
      <xdr:rowOff>1600200</xdr:rowOff>
    </xdr:from>
    <xdr:to>
      <xdr:col>16</xdr:col>
      <xdr:colOff>1135380</xdr:colOff>
      <xdr:row>23</xdr:row>
      <xdr:rowOff>1973580</xdr:rowOff>
    </xdr:to>
    <xdr:pic>
      <xdr:nvPicPr>
        <xdr:cNvPr id="12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23</xdr:row>
      <xdr:rowOff>1402080</xdr:rowOff>
    </xdr:from>
    <xdr:to>
      <xdr:col>16</xdr:col>
      <xdr:colOff>434340</xdr:colOff>
      <xdr:row>23</xdr:row>
      <xdr:rowOff>1630680</xdr:rowOff>
    </xdr:to>
    <xdr:pic>
      <xdr:nvPicPr>
        <xdr:cNvPr id="12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23</xdr:row>
      <xdr:rowOff>685797</xdr:rowOff>
    </xdr:from>
    <xdr:to>
      <xdr:col>15</xdr:col>
      <xdr:colOff>1009755</xdr:colOff>
      <xdr:row>23</xdr:row>
      <xdr:rowOff>987332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9522616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23</xdr:row>
      <xdr:rowOff>1600200</xdr:rowOff>
    </xdr:from>
    <xdr:to>
      <xdr:col>16</xdr:col>
      <xdr:colOff>1135380</xdr:colOff>
      <xdr:row>23</xdr:row>
      <xdr:rowOff>1973580</xdr:rowOff>
    </xdr:to>
    <xdr:pic>
      <xdr:nvPicPr>
        <xdr:cNvPr id="12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23</xdr:row>
      <xdr:rowOff>1402080</xdr:rowOff>
    </xdr:from>
    <xdr:to>
      <xdr:col>16</xdr:col>
      <xdr:colOff>434340</xdr:colOff>
      <xdr:row>23</xdr:row>
      <xdr:rowOff>1630680</xdr:rowOff>
    </xdr:to>
    <xdr:pic>
      <xdr:nvPicPr>
        <xdr:cNvPr id="12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23</xdr:row>
      <xdr:rowOff>1600200</xdr:rowOff>
    </xdr:from>
    <xdr:to>
      <xdr:col>16</xdr:col>
      <xdr:colOff>1135380</xdr:colOff>
      <xdr:row>23</xdr:row>
      <xdr:rowOff>1973580</xdr:rowOff>
    </xdr:to>
    <xdr:pic>
      <xdr:nvPicPr>
        <xdr:cNvPr id="13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23</xdr:row>
      <xdr:rowOff>1402080</xdr:rowOff>
    </xdr:from>
    <xdr:to>
      <xdr:col>16</xdr:col>
      <xdr:colOff>434340</xdr:colOff>
      <xdr:row>23</xdr:row>
      <xdr:rowOff>1630680</xdr:rowOff>
    </xdr:to>
    <xdr:pic>
      <xdr:nvPicPr>
        <xdr:cNvPr id="13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23</xdr:row>
      <xdr:rowOff>1600200</xdr:rowOff>
    </xdr:from>
    <xdr:to>
      <xdr:col>16</xdr:col>
      <xdr:colOff>1135380</xdr:colOff>
      <xdr:row>23</xdr:row>
      <xdr:rowOff>1973580</xdr:rowOff>
    </xdr:to>
    <xdr:pic>
      <xdr:nvPicPr>
        <xdr:cNvPr id="13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23</xdr:row>
      <xdr:rowOff>1402080</xdr:rowOff>
    </xdr:from>
    <xdr:to>
      <xdr:col>16</xdr:col>
      <xdr:colOff>434340</xdr:colOff>
      <xdr:row>23</xdr:row>
      <xdr:rowOff>1630680</xdr:rowOff>
    </xdr:to>
    <xdr:pic>
      <xdr:nvPicPr>
        <xdr:cNvPr id="13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23</xdr:row>
      <xdr:rowOff>1600200</xdr:rowOff>
    </xdr:from>
    <xdr:to>
      <xdr:col>16</xdr:col>
      <xdr:colOff>1135380</xdr:colOff>
      <xdr:row>23</xdr:row>
      <xdr:rowOff>1973580</xdr:rowOff>
    </xdr:to>
    <xdr:pic>
      <xdr:nvPicPr>
        <xdr:cNvPr id="13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23</xdr:row>
      <xdr:rowOff>1402080</xdr:rowOff>
    </xdr:from>
    <xdr:to>
      <xdr:col>16</xdr:col>
      <xdr:colOff>434340</xdr:colOff>
      <xdr:row>23</xdr:row>
      <xdr:rowOff>1630680</xdr:rowOff>
    </xdr:to>
    <xdr:pic>
      <xdr:nvPicPr>
        <xdr:cNvPr id="13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23</xdr:row>
      <xdr:rowOff>1600200</xdr:rowOff>
    </xdr:from>
    <xdr:to>
      <xdr:col>16</xdr:col>
      <xdr:colOff>1135380</xdr:colOff>
      <xdr:row>23</xdr:row>
      <xdr:rowOff>1973580</xdr:rowOff>
    </xdr:to>
    <xdr:pic>
      <xdr:nvPicPr>
        <xdr:cNvPr id="13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23</xdr:row>
      <xdr:rowOff>1402080</xdr:rowOff>
    </xdr:from>
    <xdr:to>
      <xdr:col>16</xdr:col>
      <xdr:colOff>434340</xdr:colOff>
      <xdr:row>23</xdr:row>
      <xdr:rowOff>1630680</xdr:rowOff>
    </xdr:to>
    <xdr:pic>
      <xdr:nvPicPr>
        <xdr:cNvPr id="13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23</xdr:row>
      <xdr:rowOff>1600200</xdr:rowOff>
    </xdr:from>
    <xdr:to>
      <xdr:col>16</xdr:col>
      <xdr:colOff>1135380</xdr:colOff>
      <xdr:row>23</xdr:row>
      <xdr:rowOff>1973580</xdr:rowOff>
    </xdr:to>
    <xdr:pic>
      <xdr:nvPicPr>
        <xdr:cNvPr id="13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23</xdr:row>
      <xdr:rowOff>1402080</xdr:rowOff>
    </xdr:from>
    <xdr:to>
      <xdr:col>16</xdr:col>
      <xdr:colOff>434340</xdr:colOff>
      <xdr:row>23</xdr:row>
      <xdr:rowOff>1630680</xdr:rowOff>
    </xdr:to>
    <xdr:pic>
      <xdr:nvPicPr>
        <xdr:cNvPr id="13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23</xdr:row>
      <xdr:rowOff>1600200</xdr:rowOff>
    </xdr:from>
    <xdr:to>
      <xdr:col>16</xdr:col>
      <xdr:colOff>1135380</xdr:colOff>
      <xdr:row>23</xdr:row>
      <xdr:rowOff>1973580</xdr:rowOff>
    </xdr:to>
    <xdr:pic>
      <xdr:nvPicPr>
        <xdr:cNvPr id="14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23</xdr:row>
      <xdr:rowOff>1402080</xdr:rowOff>
    </xdr:from>
    <xdr:to>
      <xdr:col>16</xdr:col>
      <xdr:colOff>434340</xdr:colOff>
      <xdr:row>23</xdr:row>
      <xdr:rowOff>1630680</xdr:rowOff>
    </xdr:to>
    <xdr:pic>
      <xdr:nvPicPr>
        <xdr:cNvPr id="14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24</xdr:row>
      <xdr:rowOff>1600200</xdr:rowOff>
    </xdr:from>
    <xdr:to>
      <xdr:col>16</xdr:col>
      <xdr:colOff>1135380</xdr:colOff>
      <xdr:row>24</xdr:row>
      <xdr:rowOff>1973580</xdr:rowOff>
    </xdr:to>
    <xdr:pic>
      <xdr:nvPicPr>
        <xdr:cNvPr id="14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24</xdr:row>
      <xdr:rowOff>1402080</xdr:rowOff>
    </xdr:from>
    <xdr:to>
      <xdr:col>16</xdr:col>
      <xdr:colOff>434340</xdr:colOff>
      <xdr:row>24</xdr:row>
      <xdr:rowOff>1630680</xdr:rowOff>
    </xdr:to>
    <xdr:pic>
      <xdr:nvPicPr>
        <xdr:cNvPr id="14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24</xdr:row>
      <xdr:rowOff>685797</xdr:rowOff>
    </xdr:from>
    <xdr:to>
      <xdr:col>15</xdr:col>
      <xdr:colOff>1009755</xdr:colOff>
      <xdr:row>24</xdr:row>
      <xdr:rowOff>987332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9522616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24</xdr:row>
      <xdr:rowOff>1600200</xdr:rowOff>
    </xdr:from>
    <xdr:to>
      <xdr:col>16</xdr:col>
      <xdr:colOff>1135380</xdr:colOff>
      <xdr:row>24</xdr:row>
      <xdr:rowOff>1973580</xdr:rowOff>
    </xdr:to>
    <xdr:pic>
      <xdr:nvPicPr>
        <xdr:cNvPr id="14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24</xdr:row>
      <xdr:rowOff>1402080</xdr:rowOff>
    </xdr:from>
    <xdr:to>
      <xdr:col>16</xdr:col>
      <xdr:colOff>434340</xdr:colOff>
      <xdr:row>24</xdr:row>
      <xdr:rowOff>1630680</xdr:rowOff>
    </xdr:to>
    <xdr:pic>
      <xdr:nvPicPr>
        <xdr:cNvPr id="14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24</xdr:row>
      <xdr:rowOff>685797</xdr:rowOff>
    </xdr:from>
    <xdr:to>
      <xdr:col>15</xdr:col>
      <xdr:colOff>1009755</xdr:colOff>
      <xdr:row>24</xdr:row>
      <xdr:rowOff>987332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9522616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24</xdr:row>
      <xdr:rowOff>1600200</xdr:rowOff>
    </xdr:from>
    <xdr:to>
      <xdr:col>16</xdr:col>
      <xdr:colOff>1135380</xdr:colOff>
      <xdr:row>24</xdr:row>
      <xdr:rowOff>1973580</xdr:rowOff>
    </xdr:to>
    <xdr:pic>
      <xdr:nvPicPr>
        <xdr:cNvPr id="14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24</xdr:row>
      <xdr:rowOff>1402080</xdr:rowOff>
    </xdr:from>
    <xdr:to>
      <xdr:col>16</xdr:col>
      <xdr:colOff>434340</xdr:colOff>
      <xdr:row>24</xdr:row>
      <xdr:rowOff>1630680</xdr:rowOff>
    </xdr:to>
    <xdr:pic>
      <xdr:nvPicPr>
        <xdr:cNvPr id="14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24</xdr:row>
      <xdr:rowOff>1600200</xdr:rowOff>
    </xdr:from>
    <xdr:to>
      <xdr:col>16</xdr:col>
      <xdr:colOff>1135380</xdr:colOff>
      <xdr:row>24</xdr:row>
      <xdr:rowOff>1973580</xdr:rowOff>
    </xdr:to>
    <xdr:pic>
      <xdr:nvPicPr>
        <xdr:cNvPr id="15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24</xdr:row>
      <xdr:rowOff>1402080</xdr:rowOff>
    </xdr:from>
    <xdr:to>
      <xdr:col>16</xdr:col>
      <xdr:colOff>434340</xdr:colOff>
      <xdr:row>24</xdr:row>
      <xdr:rowOff>1630680</xdr:rowOff>
    </xdr:to>
    <xdr:pic>
      <xdr:nvPicPr>
        <xdr:cNvPr id="15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24</xdr:row>
      <xdr:rowOff>1600200</xdr:rowOff>
    </xdr:from>
    <xdr:to>
      <xdr:col>16</xdr:col>
      <xdr:colOff>1135380</xdr:colOff>
      <xdr:row>24</xdr:row>
      <xdr:rowOff>1973580</xdr:rowOff>
    </xdr:to>
    <xdr:pic>
      <xdr:nvPicPr>
        <xdr:cNvPr id="15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24</xdr:row>
      <xdr:rowOff>1402080</xdr:rowOff>
    </xdr:from>
    <xdr:to>
      <xdr:col>16</xdr:col>
      <xdr:colOff>434340</xdr:colOff>
      <xdr:row>24</xdr:row>
      <xdr:rowOff>1630680</xdr:rowOff>
    </xdr:to>
    <xdr:pic>
      <xdr:nvPicPr>
        <xdr:cNvPr id="15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24</xdr:row>
      <xdr:rowOff>1600200</xdr:rowOff>
    </xdr:from>
    <xdr:to>
      <xdr:col>16</xdr:col>
      <xdr:colOff>1135380</xdr:colOff>
      <xdr:row>24</xdr:row>
      <xdr:rowOff>1973580</xdr:rowOff>
    </xdr:to>
    <xdr:pic>
      <xdr:nvPicPr>
        <xdr:cNvPr id="15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24</xdr:row>
      <xdr:rowOff>1402080</xdr:rowOff>
    </xdr:from>
    <xdr:to>
      <xdr:col>16</xdr:col>
      <xdr:colOff>434340</xdr:colOff>
      <xdr:row>24</xdr:row>
      <xdr:rowOff>1630680</xdr:rowOff>
    </xdr:to>
    <xdr:pic>
      <xdr:nvPicPr>
        <xdr:cNvPr id="15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24</xdr:row>
      <xdr:rowOff>1600200</xdr:rowOff>
    </xdr:from>
    <xdr:to>
      <xdr:col>16</xdr:col>
      <xdr:colOff>1135380</xdr:colOff>
      <xdr:row>24</xdr:row>
      <xdr:rowOff>1973580</xdr:rowOff>
    </xdr:to>
    <xdr:pic>
      <xdr:nvPicPr>
        <xdr:cNvPr id="15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24</xdr:row>
      <xdr:rowOff>1402080</xdr:rowOff>
    </xdr:from>
    <xdr:to>
      <xdr:col>16</xdr:col>
      <xdr:colOff>434340</xdr:colOff>
      <xdr:row>24</xdr:row>
      <xdr:rowOff>1630680</xdr:rowOff>
    </xdr:to>
    <xdr:pic>
      <xdr:nvPicPr>
        <xdr:cNvPr id="15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24</xdr:row>
      <xdr:rowOff>1600200</xdr:rowOff>
    </xdr:from>
    <xdr:to>
      <xdr:col>16</xdr:col>
      <xdr:colOff>1135380</xdr:colOff>
      <xdr:row>24</xdr:row>
      <xdr:rowOff>1973580</xdr:rowOff>
    </xdr:to>
    <xdr:pic>
      <xdr:nvPicPr>
        <xdr:cNvPr id="15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24</xdr:row>
      <xdr:rowOff>1402080</xdr:rowOff>
    </xdr:from>
    <xdr:to>
      <xdr:col>16</xdr:col>
      <xdr:colOff>434340</xdr:colOff>
      <xdr:row>24</xdr:row>
      <xdr:rowOff>1630680</xdr:rowOff>
    </xdr:to>
    <xdr:pic>
      <xdr:nvPicPr>
        <xdr:cNvPr id="15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24</xdr:row>
      <xdr:rowOff>1600200</xdr:rowOff>
    </xdr:from>
    <xdr:to>
      <xdr:col>16</xdr:col>
      <xdr:colOff>1135380</xdr:colOff>
      <xdr:row>24</xdr:row>
      <xdr:rowOff>1973580</xdr:rowOff>
    </xdr:to>
    <xdr:pic>
      <xdr:nvPicPr>
        <xdr:cNvPr id="16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24</xdr:row>
      <xdr:rowOff>1402080</xdr:rowOff>
    </xdr:from>
    <xdr:to>
      <xdr:col>16</xdr:col>
      <xdr:colOff>434340</xdr:colOff>
      <xdr:row>24</xdr:row>
      <xdr:rowOff>1630680</xdr:rowOff>
    </xdr:to>
    <xdr:pic>
      <xdr:nvPicPr>
        <xdr:cNvPr id="16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25</xdr:row>
      <xdr:rowOff>1600200</xdr:rowOff>
    </xdr:from>
    <xdr:to>
      <xdr:col>16</xdr:col>
      <xdr:colOff>1135380</xdr:colOff>
      <xdr:row>25</xdr:row>
      <xdr:rowOff>1973580</xdr:rowOff>
    </xdr:to>
    <xdr:pic>
      <xdr:nvPicPr>
        <xdr:cNvPr id="16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25</xdr:row>
      <xdr:rowOff>1402080</xdr:rowOff>
    </xdr:from>
    <xdr:to>
      <xdr:col>16</xdr:col>
      <xdr:colOff>434340</xdr:colOff>
      <xdr:row>25</xdr:row>
      <xdr:rowOff>1630680</xdr:rowOff>
    </xdr:to>
    <xdr:pic>
      <xdr:nvPicPr>
        <xdr:cNvPr id="16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25</xdr:row>
      <xdr:rowOff>685797</xdr:rowOff>
    </xdr:from>
    <xdr:to>
      <xdr:col>15</xdr:col>
      <xdr:colOff>1009755</xdr:colOff>
      <xdr:row>25</xdr:row>
      <xdr:rowOff>987332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9522616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25</xdr:row>
      <xdr:rowOff>1600200</xdr:rowOff>
    </xdr:from>
    <xdr:to>
      <xdr:col>16</xdr:col>
      <xdr:colOff>1135380</xdr:colOff>
      <xdr:row>25</xdr:row>
      <xdr:rowOff>1973580</xdr:rowOff>
    </xdr:to>
    <xdr:pic>
      <xdr:nvPicPr>
        <xdr:cNvPr id="16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25</xdr:row>
      <xdr:rowOff>1402080</xdr:rowOff>
    </xdr:from>
    <xdr:to>
      <xdr:col>16</xdr:col>
      <xdr:colOff>434340</xdr:colOff>
      <xdr:row>25</xdr:row>
      <xdr:rowOff>1630680</xdr:rowOff>
    </xdr:to>
    <xdr:pic>
      <xdr:nvPicPr>
        <xdr:cNvPr id="16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25</xdr:row>
      <xdr:rowOff>685797</xdr:rowOff>
    </xdr:from>
    <xdr:to>
      <xdr:col>15</xdr:col>
      <xdr:colOff>1009755</xdr:colOff>
      <xdr:row>25</xdr:row>
      <xdr:rowOff>987332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9522616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25</xdr:row>
      <xdr:rowOff>1600200</xdr:rowOff>
    </xdr:from>
    <xdr:to>
      <xdr:col>16</xdr:col>
      <xdr:colOff>1135380</xdr:colOff>
      <xdr:row>25</xdr:row>
      <xdr:rowOff>1973580</xdr:rowOff>
    </xdr:to>
    <xdr:pic>
      <xdr:nvPicPr>
        <xdr:cNvPr id="16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25</xdr:row>
      <xdr:rowOff>1402080</xdr:rowOff>
    </xdr:from>
    <xdr:to>
      <xdr:col>16</xdr:col>
      <xdr:colOff>434340</xdr:colOff>
      <xdr:row>25</xdr:row>
      <xdr:rowOff>1630680</xdr:rowOff>
    </xdr:to>
    <xdr:pic>
      <xdr:nvPicPr>
        <xdr:cNvPr id="16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25</xdr:row>
      <xdr:rowOff>1600200</xdr:rowOff>
    </xdr:from>
    <xdr:to>
      <xdr:col>16</xdr:col>
      <xdr:colOff>1135380</xdr:colOff>
      <xdr:row>25</xdr:row>
      <xdr:rowOff>1973580</xdr:rowOff>
    </xdr:to>
    <xdr:pic>
      <xdr:nvPicPr>
        <xdr:cNvPr id="17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25</xdr:row>
      <xdr:rowOff>1402080</xdr:rowOff>
    </xdr:from>
    <xdr:to>
      <xdr:col>16</xdr:col>
      <xdr:colOff>434340</xdr:colOff>
      <xdr:row>25</xdr:row>
      <xdr:rowOff>1630680</xdr:rowOff>
    </xdr:to>
    <xdr:pic>
      <xdr:nvPicPr>
        <xdr:cNvPr id="17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25</xdr:row>
      <xdr:rowOff>1600200</xdr:rowOff>
    </xdr:from>
    <xdr:to>
      <xdr:col>16</xdr:col>
      <xdr:colOff>1135380</xdr:colOff>
      <xdr:row>25</xdr:row>
      <xdr:rowOff>1973580</xdr:rowOff>
    </xdr:to>
    <xdr:pic>
      <xdr:nvPicPr>
        <xdr:cNvPr id="17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25</xdr:row>
      <xdr:rowOff>1402080</xdr:rowOff>
    </xdr:from>
    <xdr:to>
      <xdr:col>16</xdr:col>
      <xdr:colOff>434340</xdr:colOff>
      <xdr:row>25</xdr:row>
      <xdr:rowOff>1630680</xdr:rowOff>
    </xdr:to>
    <xdr:pic>
      <xdr:nvPicPr>
        <xdr:cNvPr id="17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25</xdr:row>
      <xdr:rowOff>1600200</xdr:rowOff>
    </xdr:from>
    <xdr:to>
      <xdr:col>16</xdr:col>
      <xdr:colOff>1135380</xdr:colOff>
      <xdr:row>25</xdr:row>
      <xdr:rowOff>1973580</xdr:rowOff>
    </xdr:to>
    <xdr:pic>
      <xdr:nvPicPr>
        <xdr:cNvPr id="17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25</xdr:row>
      <xdr:rowOff>1402080</xdr:rowOff>
    </xdr:from>
    <xdr:to>
      <xdr:col>16</xdr:col>
      <xdr:colOff>434340</xdr:colOff>
      <xdr:row>25</xdr:row>
      <xdr:rowOff>1630680</xdr:rowOff>
    </xdr:to>
    <xdr:pic>
      <xdr:nvPicPr>
        <xdr:cNvPr id="17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25</xdr:row>
      <xdr:rowOff>1600200</xdr:rowOff>
    </xdr:from>
    <xdr:to>
      <xdr:col>16</xdr:col>
      <xdr:colOff>1135380</xdr:colOff>
      <xdr:row>25</xdr:row>
      <xdr:rowOff>1973580</xdr:rowOff>
    </xdr:to>
    <xdr:pic>
      <xdr:nvPicPr>
        <xdr:cNvPr id="17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25</xdr:row>
      <xdr:rowOff>1402080</xdr:rowOff>
    </xdr:from>
    <xdr:to>
      <xdr:col>16</xdr:col>
      <xdr:colOff>434340</xdr:colOff>
      <xdr:row>25</xdr:row>
      <xdr:rowOff>1630680</xdr:rowOff>
    </xdr:to>
    <xdr:pic>
      <xdr:nvPicPr>
        <xdr:cNvPr id="17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25</xdr:row>
      <xdr:rowOff>1600200</xdr:rowOff>
    </xdr:from>
    <xdr:to>
      <xdr:col>16</xdr:col>
      <xdr:colOff>1135380</xdr:colOff>
      <xdr:row>25</xdr:row>
      <xdr:rowOff>1973580</xdr:rowOff>
    </xdr:to>
    <xdr:pic>
      <xdr:nvPicPr>
        <xdr:cNvPr id="17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25</xdr:row>
      <xdr:rowOff>1402080</xdr:rowOff>
    </xdr:from>
    <xdr:to>
      <xdr:col>16</xdr:col>
      <xdr:colOff>434340</xdr:colOff>
      <xdr:row>25</xdr:row>
      <xdr:rowOff>1630680</xdr:rowOff>
    </xdr:to>
    <xdr:pic>
      <xdr:nvPicPr>
        <xdr:cNvPr id="17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25</xdr:row>
      <xdr:rowOff>1600200</xdr:rowOff>
    </xdr:from>
    <xdr:to>
      <xdr:col>16</xdr:col>
      <xdr:colOff>1135380</xdr:colOff>
      <xdr:row>25</xdr:row>
      <xdr:rowOff>1973580</xdr:rowOff>
    </xdr:to>
    <xdr:pic>
      <xdr:nvPicPr>
        <xdr:cNvPr id="18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25</xdr:row>
      <xdr:rowOff>1402080</xdr:rowOff>
    </xdr:from>
    <xdr:to>
      <xdr:col>16</xdr:col>
      <xdr:colOff>434340</xdr:colOff>
      <xdr:row>25</xdr:row>
      <xdr:rowOff>1630680</xdr:rowOff>
    </xdr:to>
    <xdr:pic>
      <xdr:nvPicPr>
        <xdr:cNvPr id="18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26</xdr:row>
      <xdr:rowOff>1600200</xdr:rowOff>
    </xdr:from>
    <xdr:to>
      <xdr:col>16</xdr:col>
      <xdr:colOff>1135380</xdr:colOff>
      <xdr:row>26</xdr:row>
      <xdr:rowOff>1973580</xdr:rowOff>
    </xdr:to>
    <xdr:pic>
      <xdr:nvPicPr>
        <xdr:cNvPr id="18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26</xdr:row>
      <xdr:rowOff>1402080</xdr:rowOff>
    </xdr:from>
    <xdr:to>
      <xdr:col>16</xdr:col>
      <xdr:colOff>434340</xdr:colOff>
      <xdr:row>26</xdr:row>
      <xdr:rowOff>1630680</xdr:rowOff>
    </xdr:to>
    <xdr:pic>
      <xdr:nvPicPr>
        <xdr:cNvPr id="18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26</xdr:row>
      <xdr:rowOff>685797</xdr:rowOff>
    </xdr:from>
    <xdr:to>
      <xdr:col>15</xdr:col>
      <xdr:colOff>1009755</xdr:colOff>
      <xdr:row>26</xdr:row>
      <xdr:rowOff>987332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9522616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26</xdr:row>
      <xdr:rowOff>1600200</xdr:rowOff>
    </xdr:from>
    <xdr:to>
      <xdr:col>16</xdr:col>
      <xdr:colOff>1135380</xdr:colOff>
      <xdr:row>26</xdr:row>
      <xdr:rowOff>1973580</xdr:rowOff>
    </xdr:to>
    <xdr:pic>
      <xdr:nvPicPr>
        <xdr:cNvPr id="18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26</xdr:row>
      <xdr:rowOff>1402080</xdr:rowOff>
    </xdr:from>
    <xdr:to>
      <xdr:col>16</xdr:col>
      <xdr:colOff>434340</xdr:colOff>
      <xdr:row>26</xdr:row>
      <xdr:rowOff>1630680</xdr:rowOff>
    </xdr:to>
    <xdr:pic>
      <xdr:nvPicPr>
        <xdr:cNvPr id="18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26</xdr:row>
      <xdr:rowOff>685797</xdr:rowOff>
    </xdr:from>
    <xdr:to>
      <xdr:col>15</xdr:col>
      <xdr:colOff>1009755</xdr:colOff>
      <xdr:row>26</xdr:row>
      <xdr:rowOff>987332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9522616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26</xdr:row>
      <xdr:rowOff>1600200</xdr:rowOff>
    </xdr:from>
    <xdr:to>
      <xdr:col>16</xdr:col>
      <xdr:colOff>1135380</xdr:colOff>
      <xdr:row>26</xdr:row>
      <xdr:rowOff>1973580</xdr:rowOff>
    </xdr:to>
    <xdr:pic>
      <xdr:nvPicPr>
        <xdr:cNvPr id="18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26</xdr:row>
      <xdr:rowOff>1402080</xdr:rowOff>
    </xdr:from>
    <xdr:to>
      <xdr:col>16</xdr:col>
      <xdr:colOff>434340</xdr:colOff>
      <xdr:row>26</xdr:row>
      <xdr:rowOff>1630680</xdr:rowOff>
    </xdr:to>
    <xdr:pic>
      <xdr:nvPicPr>
        <xdr:cNvPr id="18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26</xdr:row>
      <xdr:rowOff>1600200</xdr:rowOff>
    </xdr:from>
    <xdr:to>
      <xdr:col>16</xdr:col>
      <xdr:colOff>1135380</xdr:colOff>
      <xdr:row>26</xdr:row>
      <xdr:rowOff>1973580</xdr:rowOff>
    </xdr:to>
    <xdr:pic>
      <xdr:nvPicPr>
        <xdr:cNvPr id="19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26</xdr:row>
      <xdr:rowOff>1402080</xdr:rowOff>
    </xdr:from>
    <xdr:to>
      <xdr:col>16</xdr:col>
      <xdr:colOff>434340</xdr:colOff>
      <xdr:row>26</xdr:row>
      <xdr:rowOff>1630680</xdr:rowOff>
    </xdr:to>
    <xdr:pic>
      <xdr:nvPicPr>
        <xdr:cNvPr id="19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26</xdr:row>
      <xdr:rowOff>1600200</xdr:rowOff>
    </xdr:from>
    <xdr:to>
      <xdr:col>16</xdr:col>
      <xdr:colOff>1135380</xdr:colOff>
      <xdr:row>26</xdr:row>
      <xdr:rowOff>1973580</xdr:rowOff>
    </xdr:to>
    <xdr:pic>
      <xdr:nvPicPr>
        <xdr:cNvPr id="19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26</xdr:row>
      <xdr:rowOff>1402080</xdr:rowOff>
    </xdr:from>
    <xdr:to>
      <xdr:col>16</xdr:col>
      <xdr:colOff>434340</xdr:colOff>
      <xdr:row>26</xdr:row>
      <xdr:rowOff>1630680</xdr:rowOff>
    </xdr:to>
    <xdr:pic>
      <xdr:nvPicPr>
        <xdr:cNvPr id="19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26</xdr:row>
      <xdr:rowOff>1600200</xdr:rowOff>
    </xdr:from>
    <xdr:to>
      <xdr:col>16</xdr:col>
      <xdr:colOff>1135380</xdr:colOff>
      <xdr:row>26</xdr:row>
      <xdr:rowOff>1973580</xdr:rowOff>
    </xdr:to>
    <xdr:pic>
      <xdr:nvPicPr>
        <xdr:cNvPr id="19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26</xdr:row>
      <xdr:rowOff>1402080</xdr:rowOff>
    </xdr:from>
    <xdr:to>
      <xdr:col>16</xdr:col>
      <xdr:colOff>434340</xdr:colOff>
      <xdr:row>26</xdr:row>
      <xdr:rowOff>1630680</xdr:rowOff>
    </xdr:to>
    <xdr:pic>
      <xdr:nvPicPr>
        <xdr:cNvPr id="19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26</xdr:row>
      <xdr:rowOff>1600200</xdr:rowOff>
    </xdr:from>
    <xdr:to>
      <xdr:col>16</xdr:col>
      <xdr:colOff>1135380</xdr:colOff>
      <xdr:row>26</xdr:row>
      <xdr:rowOff>1973580</xdr:rowOff>
    </xdr:to>
    <xdr:pic>
      <xdr:nvPicPr>
        <xdr:cNvPr id="19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26</xdr:row>
      <xdr:rowOff>1402080</xdr:rowOff>
    </xdr:from>
    <xdr:to>
      <xdr:col>16</xdr:col>
      <xdr:colOff>434340</xdr:colOff>
      <xdr:row>26</xdr:row>
      <xdr:rowOff>1630680</xdr:rowOff>
    </xdr:to>
    <xdr:pic>
      <xdr:nvPicPr>
        <xdr:cNvPr id="19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26</xdr:row>
      <xdr:rowOff>1600200</xdr:rowOff>
    </xdr:from>
    <xdr:to>
      <xdr:col>16</xdr:col>
      <xdr:colOff>1135380</xdr:colOff>
      <xdr:row>26</xdr:row>
      <xdr:rowOff>1973580</xdr:rowOff>
    </xdr:to>
    <xdr:pic>
      <xdr:nvPicPr>
        <xdr:cNvPr id="19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26</xdr:row>
      <xdr:rowOff>1402080</xdr:rowOff>
    </xdr:from>
    <xdr:to>
      <xdr:col>16</xdr:col>
      <xdr:colOff>434340</xdr:colOff>
      <xdr:row>26</xdr:row>
      <xdr:rowOff>1630680</xdr:rowOff>
    </xdr:to>
    <xdr:pic>
      <xdr:nvPicPr>
        <xdr:cNvPr id="19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26</xdr:row>
      <xdr:rowOff>1600200</xdr:rowOff>
    </xdr:from>
    <xdr:to>
      <xdr:col>16</xdr:col>
      <xdr:colOff>1135380</xdr:colOff>
      <xdr:row>26</xdr:row>
      <xdr:rowOff>1973580</xdr:rowOff>
    </xdr:to>
    <xdr:pic>
      <xdr:nvPicPr>
        <xdr:cNvPr id="20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086850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26</xdr:row>
      <xdr:rowOff>1402080</xdr:rowOff>
    </xdr:from>
    <xdr:to>
      <xdr:col>16</xdr:col>
      <xdr:colOff>434340</xdr:colOff>
      <xdr:row>26</xdr:row>
      <xdr:rowOff>1630680</xdr:rowOff>
    </xdr:to>
    <xdr:pic>
      <xdr:nvPicPr>
        <xdr:cNvPr id="20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08875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22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22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22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22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22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22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23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23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23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23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23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23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27</xdr:row>
      <xdr:rowOff>1600200</xdr:rowOff>
    </xdr:from>
    <xdr:to>
      <xdr:col>16</xdr:col>
      <xdr:colOff>1135380</xdr:colOff>
      <xdr:row>27</xdr:row>
      <xdr:rowOff>1973580</xdr:rowOff>
    </xdr:to>
    <xdr:pic>
      <xdr:nvPicPr>
        <xdr:cNvPr id="23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27</xdr:row>
      <xdr:rowOff>1402080</xdr:rowOff>
    </xdr:from>
    <xdr:to>
      <xdr:col>16</xdr:col>
      <xdr:colOff>434340</xdr:colOff>
      <xdr:row>27</xdr:row>
      <xdr:rowOff>1630680</xdr:rowOff>
    </xdr:to>
    <xdr:pic>
      <xdr:nvPicPr>
        <xdr:cNvPr id="23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27</xdr:row>
      <xdr:rowOff>685797</xdr:rowOff>
    </xdr:from>
    <xdr:to>
      <xdr:col>15</xdr:col>
      <xdr:colOff>1009755</xdr:colOff>
      <xdr:row>27</xdr:row>
      <xdr:rowOff>987332</xdr:rowOff>
    </xdr:to>
    <xdr:pic>
      <xdr:nvPicPr>
        <xdr:cNvPr id="238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14451803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27</xdr:row>
      <xdr:rowOff>1600200</xdr:rowOff>
    </xdr:from>
    <xdr:to>
      <xdr:col>16</xdr:col>
      <xdr:colOff>1135380</xdr:colOff>
      <xdr:row>27</xdr:row>
      <xdr:rowOff>1973580</xdr:rowOff>
    </xdr:to>
    <xdr:pic>
      <xdr:nvPicPr>
        <xdr:cNvPr id="239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27</xdr:row>
      <xdr:rowOff>1402080</xdr:rowOff>
    </xdr:from>
    <xdr:to>
      <xdr:col>16</xdr:col>
      <xdr:colOff>434340</xdr:colOff>
      <xdr:row>27</xdr:row>
      <xdr:rowOff>1630680</xdr:rowOff>
    </xdr:to>
    <xdr:pic>
      <xdr:nvPicPr>
        <xdr:cNvPr id="240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27</xdr:row>
      <xdr:rowOff>685797</xdr:rowOff>
    </xdr:from>
    <xdr:to>
      <xdr:col>15</xdr:col>
      <xdr:colOff>1009755</xdr:colOff>
      <xdr:row>27</xdr:row>
      <xdr:rowOff>987332</xdr:rowOff>
    </xdr:to>
    <xdr:pic>
      <xdr:nvPicPr>
        <xdr:cNvPr id="24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14451803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27</xdr:row>
      <xdr:rowOff>1600200</xdr:rowOff>
    </xdr:from>
    <xdr:to>
      <xdr:col>16</xdr:col>
      <xdr:colOff>1135380</xdr:colOff>
      <xdr:row>27</xdr:row>
      <xdr:rowOff>1973580</xdr:rowOff>
    </xdr:to>
    <xdr:pic>
      <xdr:nvPicPr>
        <xdr:cNvPr id="24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27</xdr:row>
      <xdr:rowOff>1402080</xdr:rowOff>
    </xdr:from>
    <xdr:to>
      <xdr:col>16</xdr:col>
      <xdr:colOff>434340</xdr:colOff>
      <xdr:row>27</xdr:row>
      <xdr:rowOff>1630680</xdr:rowOff>
    </xdr:to>
    <xdr:pic>
      <xdr:nvPicPr>
        <xdr:cNvPr id="24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27</xdr:row>
      <xdr:rowOff>1600200</xdr:rowOff>
    </xdr:from>
    <xdr:to>
      <xdr:col>16</xdr:col>
      <xdr:colOff>1135380</xdr:colOff>
      <xdr:row>27</xdr:row>
      <xdr:rowOff>1973580</xdr:rowOff>
    </xdr:to>
    <xdr:pic>
      <xdr:nvPicPr>
        <xdr:cNvPr id="24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27</xdr:row>
      <xdr:rowOff>1402080</xdr:rowOff>
    </xdr:from>
    <xdr:to>
      <xdr:col>16</xdr:col>
      <xdr:colOff>434340</xdr:colOff>
      <xdr:row>27</xdr:row>
      <xdr:rowOff>1630680</xdr:rowOff>
    </xdr:to>
    <xdr:pic>
      <xdr:nvPicPr>
        <xdr:cNvPr id="24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27</xdr:row>
      <xdr:rowOff>1600200</xdr:rowOff>
    </xdr:from>
    <xdr:to>
      <xdr:col>16</xdr:col>
      <xdr:colOff>1135380</xdr:colOff>
      <xdr:row>27</xdr:row>
      <xdr:rowOff>1973580</xdr:rowOff>
    </xdr:to>
    <xdr:pic>
      <xdr:nvPicPr>
        <xdr:cNvPr id="24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27</xdr:row>
      <xdr:rowOff>1402080</xdr:rowOff>
    </xdr:from>
    <xdr:to>
      <xdr:col>16</xdr:col>
      <xdr:colOff>434340</xdr:colOff>
      <xdr:row>27</xdr:row>
      <xdr:rowOff>1630680</xdr:rowOff>
    </xdr:to>
    <xdr:pic>
      <xdr:nvPicPr>
        <xdr:cNvPr id="24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27</xdr:row>
      <xdr:rowOff>1600200</xdr:rowOff>
    </xdr:from>
    <xdr:to>
      <xdr:col>16</xdr:col>
      <xdr:colOff>1135380</xdr:colOff>
      <xdr:row>27</xdr:row>
      <xdr:rowOff>1973580</xdr:rowOff>
    </xdr:to>
    <xdr:pic>
      <xdr:nvPicPr>
        <xdr:cNvPr id="24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27</xdr:row>
      <xdr:rowOff>1402080</xdr:rowOff>
    </xdr:from>
    <xdr:to>
      <xdr:col>16</xdr:col>
      <xdr:colOff>434340</xdr:colOff>
      <xdr:row>27</xdr:row>
      <xdr:rowOff>1630680</xdr:rowOff>
    </xdr:to>
    <xdr:pic>
      <xdr:nvPicPr>
        <xdr:cNvPr id="24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27</xdr:row>
      <xdr:rowOff>1600200</xdr:rowOff>
    </xdr:from>
    <xdr:to>
      <xdr:col>16</xdr:col>
      <xdr:colOff>1135380</xdr:colOff>
      <xdr:row>27</xdr:row>
      <xdr:rowOff>1973580</xdr:rowOff>
    </xdr:to>
    <xdr:pic>
      <xdr:nvPicPr>
        <xdr:cNvPr id="25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27</xdr:row>
      <xdr:rowOff>1402080</xdr:rowOff>
    </xdr:from>
    <xdr:to>
      <xdr:col>16</xdr:col>
      <xdr:colOff>434340</xdr:colOff>
      <xdr:row>27</xdr:row>
      <xdr:rowOff>1630680</xdr:rowOff>
    </xdr:to>
    <xdr:pic>
      <xdr:nvPicPr>
        <xdr:cNvPr id="25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27</xdr:row>
      <xdr:rowOff>1600200</xdr:rowOff>
    </xdr:from>
    <xdr:to>
      <xdr:col>16</xdr:col>
      <xdr:colOff>1135380</xdr:colOff>
      <xdr:row>27</xdr:row>
      <xdr:rowOff>1973580</xdr:rowOff>
    </xdr:to>
    <xdr:pic>
      <xdr:nvPicPr>
        <xdr:cNvPr id="25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27</xdr:row>
      <xdr:rowOff>1402080</xdr:rowOff>
    </xdr:from>
    <xdr:to>
      <xdr:col>16</xdr:col>
      <xdr:colOff>434340</xdr:colOff>
      <xdr:row>27</xdr:row>
      <xdr:rowOff>1630680</xdr:rowOff>
    </xdr:to>
    <xdr:pic>
      <xdr:nvPicPr>
        <xdr:cNvPr id="25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27</xdr:row>
      <xdr:rowOff>1600200</xdr:rowOff>
    </xdr:from>
    <xdr:to>
      <xdr:col>16</xdr:col>
      <xdr:colOff>1135380</xdr:colOff>
      <xdr:row>27</xdr:row>
      <xdr:rowOff>1973580</xdr:rowOff>
    </xdr:to>
    <xdr:pic>
      <xdr:nvPicPr>
        <xdr:cNvPr id="25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27</xdr:row>
      <xdr:rowOff>1402080</xdr:rowOff>
    </xdr:from>
    <xdr:to>
      <xdr:col>16</xdr:col>
      <xdr:colOff>434340</xdr:colOff>
      <xdr:row>27</xdr:row>
      <xdr:rowOff>1630680</xdr:rowOff>
    </xdr:to>
    <xdr:pic>
      <xdr:nvPicPr>
        <xdr:cNvPr id="25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28</xdr:row>
      <xdr:rowOff>1600200</xdr:rowOff>
    </xdr:from>
    <xdr:to>
      <xdr:col>16</xdr:col>
      <xdr:colOff>1135380</xdr:colOff>
      <xdr:row>28</xdr:row>
      <xdr:rowOff>1973580</xdr:rowOff>
    </xdr:to>
    <xdr:pic>
      <xdr:nvPicPr>
        <xdr:cNvPr id="25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28</xdr:row>
      <xdr:rowOff>1402080</xdr:rowOff>
    </xdr:from>
    <xdr:to>
      <xdr:col>16</xdr:col>
      <xdr:colOff>434340</xdr:colOff>
      <xdr:row>28</xdr:row>
      <xdr:rowOff>1630680</xdr:rowOff>
    </xdr:to>
    <xdr:pic>
      <xdr:nvPicPr>
        <xdr:cNvPr id="25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28</xdr:row>
      <xdr:rowOff>685797</xdr:rowOff>
    </xdr:from>
    <xdr:to>
      <xdr:col>15</xdr:col>
      <xdr:colOff>1009755</xdr:colOff>
      <xdr:row>28</xdr:row>
      <xdr:rowOff>987332</xdr:rowOff>
    </xdr:to>
    <xdr:pic>
      <xdr:nvPicPr>
        <xdr:cNvPr id="258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14451803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28</xdr:row>
      <xdr:rowOff>1600200</xdr:rowOff>
    </xdr:from>
    <xdr:to>
      <xdr:col>16</xdr:col>
      <xdr:colOff>1135380</xdr:colOff>
      <xdr:row>28</xdr:row>
      <xdr:rowOff>1973580</xdr:rowOff>
    </xdr:to>
    <xdr:pic>
      <xdr:nvPicPr>
        <xdr:cNvPr id="259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28</xdr:row>
      <xdr:rowOff>1402080</xdr:rowOff>
    </xdr:from>
    <xdr:to>
      <xdr:col>16</xdr:col>
      <xdr:colOff>434340</xdr:colOff>
      <xdr:row>28</xdr:row>
      <xdr:rowOff>1630680</xdr:rowOff>
    </xdr:to>
    <xdr:pic>
      <xdr:nvPicPr>
        <xdr:cNvPr id="260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28</xdr:row>
      <xdr:rowOff>685797</xdr:rowOff>
    </xdr:from>
    <xdr:to>
      <xdr:col>15</xdr:col>
      <xdr:colOff>1009755</xdr:colOff>
      <xdr:row>28</xdr:row>
      <xdr:rowOff>987332</xdr:rowOff>
    </xdr:to>
    <xdr:pic>
      <xdr:nvPicPr>
        <xdr:cNvPr id="26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14451803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28</xdr:row>
      <xdr:rowOff>1600200</xdr:rowOff>
    </xdr:from>
    <xdr:to>
      <xdr:col>16</xdr:col>
      <xdr:colOff>1135380</xdr:colOff>
      <xdr:row>28</xdr:row>
      <xdr:rowOff>1973580</xdr:rowOff>
    </xdr:to>
    <xdr:pic>
      <xdr:nvPicPr>
        <xdr:cNvPr id="26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28</xdr:row>
      <xdr:rowOff>1402080</xdr:rowOff>
    </xdr:from>
    <xdr:to>
      <xdr:col>16</xdr:col>
      <xdr:colOff>434340</xdr:colOff>
      <xdr:row>28</xdr:row>
      <xdr:rowOff>1630680</xdr:rowOff>
    </xdr:to>
    <xdr:pic>
      <xdr:nvPicPr>
        <xdr:cNvPr id="26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28</xdr:row>
      <xdr:rowOff>1600200</xdr:rowOff>
    </xdr:from>
    <xdr:to>
      <xdr:col>16</xdr:col>
      <xdr:colOff>1135380</xdr:colOff>
      <xdr:row>28</xdr:row>
      <xdr:rowOff>1973580</xdr:rowOff>
    </xdr:to>
    <xdr:pic>
      <xdr:nvPicPr>
        <xdr:cNvPr id="26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28</xdr:row>
      <xdr:rowOff>1402080</xdr:rowOff>
    </xdr:from>
    <xdr:to>
      <xdr:col>16</xdr:col>
      <xdr:colOff>434340</xdr:colOff>
      <xdr:row>28</xdr:row>
      <xdr:rowOff>1630680</xdr:rowOff>
    </xdr:to>
    <xdr:pic>
      <xdr:nvPicPr>
        <xdr:cNvPr id="26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28</xdr:row>
      <xdr:rowOff>1600200</xdr:rowOff>
    </xdr:from>
    <xdr:to>
      <xdr:col>16</xdr:col>
      <xdr:colOff>1135380</xdr:colOff>
      <xdr:row>28</xdr:row>
      <xdr:rowOff>1973580</xdr:rowOff>
    </xdr:to>
    <xdr:pic>
      <xdr:nvPicPr>
        <xdr:cNvPr id="26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28</xdr:row>
      <xdr:rowOff>1402080</xdr:rowOff>
    </xdr:from>
    <xdr:to>
      <xdr:col>16</xdr:col>
      <xdr:colOff>434340</xdr:colOff>
      <xdr:row>28</xdr:row>
      <xdr:rowOff>1630680</xdr:rowOff>
    </xdr:to>
    <xdr:pic>
      <xdr:nvPicPr>
        <xdr:cNvPr id="26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28</xdr:row>
      <xdr:rowOff>1600200</xdr:rowOff>
    </xdr:from>
    <xdr:to>
      <xdr:col>16</xdr:col>
      <xdr:colOff>1135380</xdr:colOff>
      <xdr:row>28</xdr:row>
      <xdr:rowOff>1973580</xdr:rowOff>
    </xdr:to>
    <xdr:pic>
      <xdr:nvPicPr>
        <xdr:cNvPr id="26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28</xdr:row>
      <xdr:rowOff>1402080</xdr:rowOff>
    </xdr:from>
    <xdr:to>
      <xdr:col>16</xdr:col>
      <xdr:colOff>434340</xdr:colOff>
      <xdr:row>28</xdr:row>
      <xdr:rowOff>1630680</xdr:rowOff>
    </xdr:to>
    <xdr:pic>
      <xdr:nvPicPr>
        <xdr:cNvPr id="26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28</xdr:row>
      <xdr:rowOff>1600200</xdr:rowOff>
    </xdr:from>
    <xdr:to>
      <xdr:col>16</xdr:col>
      <xdr:colOff>1135380</xdr:colOff>
      <xdr:row>28</xdr:row>
      <xdr:rowOff>1973580</xdr:rowOff>
    </xdr:to>
    <xdr:pic>
      <xdr:nvPicPr>
        <xdr:cNvPr id="27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28</xdr:row>
      <xdr:rowOff>1402080</xdr:rowOff>
    </xdr:from>
    <xdr:to>
      <xdr:col>16</xdr:col>
      <xdr:colOff>434340</xdr:colOff>
      <xdr:row>28</xdr:row>
      <xdr:rowOff>1630680</xdr:rowOff>
    </xdr:to>
    <xdr:pic>
      <xdr:nvPicPr>
        <xdr:cNvPr id="27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28</xdr:row>
      <xdr:rowOff>1600200</xdr:rowOff>
    </xdr:from>
    <xdr:to>
      <xdr:col>16</xdr:col>
      <xdr:colOff>1135380</xdr:colOff>
      <xdr:row>28</xdr:row>
      <xdr:rowOff>1973580</xdr:rowOff>
    </xdr:to>
    <xdr:pic>
      <xdr:nvPicPr>
        <xdr:cNvPr id="27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28</xdr:row>
      <xdr:rowOff>1402080</xdr:rowOff>
    </xdr:from>
    <xdr:to>
      <xdr:col>16</xdr:col>
      <xdr:colOff>434340</xdr:colOff>
      <xdr:row>28</xdr:row>
      <xdr:rowOff>1630680</xdr:rowOff>
    </xdr:to>
    <xdr:pic>
      <xdr:nvPicPr>
        <xdr:cNvPr id="27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28</xdr:row>
      <xdr:rowOff>1600200</xdr:rowOff>
    </xdr:from>
    <xdr:to>
      <xdr:col>16</xdr:col>
      <xdr:colOff>1135380</xdr:colOff>
      <xdr:row>28</xdr:row>
      <xdr:rowOff>1973580</xdr:rowOff>
    </xdr:to>
    <xdr:pic>
      <xdr:nvPicPr>
        <xdr:cNvPr id="27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28</xdr:row>
      <xdr:rowOff>1402080</xdr:rowOff>
    </xdr:from>
    <xdr:to>
      <xdr:col>16</xdr:col>
      <xdr:colOff>434340</xdr:colOff>
      <xdr:row>28</xdr:row>
      <xdr:rowOff>1630680</xdr:rowOff>
    </xdr:to>
    <xdr:pic>
      <xdr:nvPicPr>
        <xdr:cNvPr id="27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37</xdr:row>
      <xdr:rowOff>1600200</xdr:rowOff>
    </xdr:from>
    <xdr:to>
      <xdr:col>16</xdr:col>
      <xdr:colOff>1135380</xdr:colOff>
      <xdr:row>37</xdr:row>
      <xdr:rowOff>1973580</xdr:rowOff>
    </xdr:to>
    <xdr:pic>
      <xdr:nvPicPr>
        <xdr:cNvPr id="27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37</xdr:row>
      <xdr:rowOff>1402080</xdr:rowOff>
    </xdr:from>
    <xdr:to>
      <xdr:col>16</xdr:col>
      <xdr:colOff>434340</xdr:colOff>
      <xdr:row>37</xdr:row>
      <xdr:rowOff>1630680</xdr:rowOff>
    </xdr:to>
    <xdr:pic>
      <xdr:nvPicPr>
        <xdr:cNvPr id="27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37</xdr:row>
      <xdr:rowOff>685797</xdr:rowOff>
    </xdr:from>
    <xdr:to>
      <xdr:col>15</xdr:col>
      <xdr:colOff>1009755</xdr:colOff>
      <xdr:row>37</xdr:row>
      <xdr:rowOff>987332</xdr:rowOff>
    </xdr:to>
    <xdr:pic>
      <xdr:nvPicPr>
        <xdr:cNvPr id="278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14451803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37</xdr:row>
      <xdr:rowOff>1600200</xdr:rowOff>
    </xdr:from>
    <xdr:to>
      <xdr:col>16</xdr:col>
      <xdr:colOff>1135380</xdr:colOff>
      <xdr:row>37</xdr:row>
      <xdr:rowOff>1973580</xdr:rowOff>
    </xdr:to>
    <xdr:pic>
      <xdr:nvPicPr>
        <xdr:cNvPr id="279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37</xdr:row>
      <xdr:rowOff>1402080</xdr:rowOff>
    </xdr:from>
    <xdr:to>
      <xdr:col>16</xdr:col>
      <xdr:colOff>434340</xdr:colOff>
      <xdr:row>37</xdr:row>
      <xdr:rowOff>1630680</xdr:rowOff>
    </xdr:to>
    <xdr:pic>
      <xdr:nvPicPr>
        <xdr:cNvPr id="280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37</xdr:row>
      <xdr:rowOff>685797</xdr:rowOff>
    </xdr:from>
    <xdr:to>
      <xdr:col>15</xdr:col>
      <xdr:colOff>1009755</xdr:colOff>
      <xdr:row>37</xdr:row>
      <xdr:rowOff>987332</xdr:rowOff>
    </xdr:to>
    <xdr:pic>
      <xdr:nvPicPr>
        <xdr:cNvPr id="28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6174" y="14451803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37</xdr:row>
      <xdr:rowOff>1600200</xdr:rowOff>
    </xdr:from>
    <xdr:to>
      <xdr:col>16</xdr:col>
      <xdr:colOff>1135380</xdr:colOff>
      <xdr:row>37</xdr:row>
      <xdr:rowOff>1973580</xdr:rowOff>
    </xdr:to>
    <xdr:pic>
      <xdr:nvPicPr>
        <xdr:cNvPr id="28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37</xdr:row>
      <xdr:rowOff>1402080</xdr:rowOff>
    </xdr:from>
    <xdr:to>
      <xdr:col>16</xdr:col>
      <xdr:colOff>434340</xdr:colOff>
      <xdr:row>37</xdr:row>
      <xdr:rowOff>1630680</xdr:rowOff>
    </xdr:to>
    <xdr:pic>
      <xdr:nvPicPr>
        <xdr:cNvPr id="28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37</xdr:row>
      <xdr:rowOff>1600200</xdr:rowOff>
    </xdr:from>
    <xdr:to>
      <xdr:col>16</xdr:col>
      <xdr:colOff>1135380</xdr:colOff>
      <xdr:row>37</xdr:row>
      <xdr:rowOff>1973580</xdr:rowOff>
    </xdr:to>
    <xdr:pic>
      <xdr:nvPicPr>
        <xdr:cNvPr id="28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37</xdr:row>
      <xdr:rowOff>1402080</xdr:rowOff>
    </xdr:from>
    <xdr:to>
      <xdr:col>16</xdr:col>
      <xdr:colOff>434340</xdr:colOff>
      <xdr:row>37</xdr:row>
      <xdr:rowOff>1630680</xdr:rowOff>
    </xdr:to>
    <xdr:pic>
      <xdr:nvPicPr>
        <xdr:cNvPr id="28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37</xdr:row>
      <xdr:rowOff>1600200</xdr:rowOff>
    </xdr:from>
    <xdr:to>
      <xdr:col>16</xdr:col>
      <xdr:colOff>1135380</xdr:colOff>
      <xdr:row>37</xdr:row>
      <xdr:rowOff>1973580</xdr:rowOff>
    </xdr:to>
    <xdr:pic>
      <xdr:nvPicPr>
        <xdr:cNvPr id="28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37</xdr:row>
      <xdr:rowOff>1402080</xdr:rowOff>
    </xdr:from>
    <xdr:to>
      <xdr:col>16</xdr:col>
      <xdr:colOff>434340</xdr:colOff>
      <xdr:row>37</xdr:row>
      <xdr:rowOff>1630680</xdr:rowOff>
    </xdr:to>
    <xdr:pic>
      <xdr:nvPicPr>
        <xdr:cNvPr id="28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37</xdr:row>
      <xdr:rowOff>1600200</xdr:rowOff>
    </xdr:from>
    <xdr:to>
      <xdr:col>16</xdr:col>
      <xdr:colOff>1135380</xdr:colOff>
      <xdr:row>37</xdr:row>
      <xdr:rowOff>1973580</xdr:rowOff>
    </xdr:to>
    <xdr:pic>
      <xdr:nvPicPr>
        <xdr:cNvPr id="28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37</xdr:row>
      <xdr:rowOff>1402080</xdr:rowOff>
    </xdr:from>
    <xdr:to>
      <xdr:col>16</xdr:col>
      <xdr:colOff>434340</xdr:colOff>
      <xdr:row>37</xdr:row>
      <xdr:rowOff>1630680</xdr:rowOff>
    </xdr:to>
    <xdr:pic>
      <xdr:nvPicPr>
        <xdr:cNvPr id="28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37</xdr:row>
      <xdr:rowOff>1600200</xdr:rowOff>
    </xdr:from>
    <xdr:to>
      <xdr:col>16</xdr:col>
      <xdr:colOff>1135380</xdr:colOff>
      <xdr:row>37</xdr:row>
      <xdr:rowOff>1973580</xdr:rowOff>
    </xdr:to>
    <xdr:pic>
      <xdr:nvPicPr>
        <xdr:cNvPr id="29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37</xdr:row>
      <xdr:rowOff>1402080</xdr:rowOff>
    </xdr:from>
    <xdr:to>
      <xdr:col>16</xdr:col>
      <xdr:colOff>434340</xdr:colOff>
      <xdr:row>37</xdr:row>
      <xdr:rowOff>1630680</xdr:rowOff>
    </xdr:to>
    <xdr:pic>
      <xdr:nvPicPr>
        <xdr:cNvPr id="29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37</xdr:row>
      <xdr:rowOff>1600200</xdr:rowOff>
    </xdr:from>
    <xdr:to>
      <xdr:col>16</xdr:col>
      <xdr:colOff>1135380</xdr:colOff>
      <xdr:row>37</xdr:row>
      <xdr:rowOff>1973580</xdr:rowOff>
    </xdr:to>
    <xdr:pic>
      <xdr:nvPicPr>
        <xdr:cNvPr id="29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37</xdr:row>
      <xdr:rowOff>1402080</xdr:rowOff>
    </xdr:from>
    <xdr:to>
      <xdr:col>16</xdr:col>
      <xdr:colOff>434340</xdr:colOff>
      <xdr:row>37</xdr:row>
      <xdr:rowOff>1630680</xdr:rowOff>
    </xdr:to>
    <xdr:pic>
      <xdr:nvPicPr>
        <xdr:cNvPr id="29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37</xdr:row>
      <xdr:rowOff>1600200</xdr:rowOff>
    </xdr:from>
    <xdr:to>
      <xdr:col>16</xdr:col>
      <xdr:colOff>1135380</xdr:colOff>
      <xdr:row>37</xdr:row>
      <xdr:rowOff>1973580</xdr:rowOff>
    </xdr:to>
    <xdr:pic>
      <xdr:nvPicPr>
        <xdr:cNvPr id="29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37</xdr:row>
      <xdr:rowOff>1402080</xdr:rowOff>
    </xdr:from>
    <xdr:to>
      <xdr:col>16</xdr:col>
      <xdr:colOff>434340</xdr:colOff>
      <xdr:row>37</xdr:row>
      <xdr:rowOff>1630680</xdr:rowOff>
    </xdr:to>
    <xdr:pic>
      <xdr:nvPicPr>
        <xdr:cNvPr id="29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35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35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359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360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36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36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36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36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36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36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36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36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37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37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37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37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38</xdr:row>
      <xdr:rowOff>0</xdr:rowOff>
    </xdr:from>
    <xdr:to>
      <xdr:col>16</xdr:col>
      <xdr:colOff>1135380</xdr:colOff>
      <xdr:row>38</xdr:row>
      <xdr:rowOff>0</xdr:rowOff>
    </xdr:to>
    <xdr:pic>
      <xdr:nvPicPr>
        <xdr:cNvPr id="37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14451806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38</xdr:row>
      <xdr:rowOff>0</xdr:rowOff>
    </xdr:from>
    <xdr:to>
      <xdr:col>16</xdr:col>
      <xdr:colOff>434340</xdr:colOff>
      <xdr:row>38</xdr:row>
      <xdr:rowOff>0</xdr:rowOff>
    </xdr:to>
    <xdr:pic>
      <xdr:nvPicPr>
        <xdr:cNvPr id="37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1445371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29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9191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29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9193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29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9191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29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9193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30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9191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30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9193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30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9191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30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9193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30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9191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30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9193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21</xdr:row>
      <xdr:rowOff>1600200</xdr:rowOff>
    </xdr:from>
    <xdr:to>
      <xdr:col>16</xdr:col>
      <xdr:colOff>1135380</xdr:colOff>
      <xdr:row>21</xdr:row>
      <xdr:rowOff>1973580</xdr:rowOff>
    </xdr:to>
    <xdr:pic>
      <xdr:nvPicPr>
        <xdr:cNvPr id="30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9191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21</xdr:row>
      <xdr:rowOff>1402080</xdr:rowOff>
    </xdr:from>
    <xdr:to>
      <xdr:col>16</xdr:col>
      <xdr:colOff>434340</xdr:colOff>
      <xdr:row>21</xdr:row>
      <xdr:rowOff>1630680</xdr:rowOff>
    </xdr:to>
    <xdr:pic>
      <xdr:nvPicPr>
        <xdr:cNvPr id="30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9193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22</xdr:row>
      <xdr:rowOff>685797</xdr:rowOff>
    </xdr:from>
    <xdr:to>
      <xdr:col>15</xdr:col>
      <xdr:colOff>1009755</xdr:colOff>
      <xdr:row>22</xdr:row>
      <xdr:rowOff>987332</xdr:rowOff>
    </xdr:to>
    <xdr:pic>
      <xdr:nvPicPr>
        <xdr:cNvPr id="308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9477372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22</xdr:row>
      <xdr:rowOff>685797</xdr:rowOff>
    </xdr:from>
    <xdr:to>
      <xdr:col>15</xdr:col>
      <xdr:colOff>1009755</xdr:colOff>
      <xdr:row>22</xdr:row>
      <xdr:rowOff>987332</xdr:rowOff>
    </xdr:to>
    <xdr:pic>
      <xdr:nvPicPr>
        <xdr:cNvPr id="309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9477372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29</xdr:row>
      <xdr:rowOff>1600200</xdr:rowOff>
    </xdr:from>
    <xdr:to>
      <xdr:col>16</xdr:col>
      <xdr:colOff>1135380</xdr:colOff>
      <xdr:row>29</xdr:row>
      <xdr:rowOff>1973580</xdr:rowOff>
    </xdr:to>
    <xdr:pic>
      <xdr:nvPicPr>
        <xdr:cNvPr id="3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29</xdr:row>
      <xdr:rowOff>1402080</xdr:rowOff>
    </xdr:from>
    <xdr:to>
      <xdr:col>16</xdr:col>
      <xdr:colOff>434340</xdr:colOff>
      <xdr:row>29</xdr:row>
      <xdr:rowOff>1630680</xdr:rowOff>
    </xdr:to>
    <xdr:pic>
      <xdr:nvPicPr>
        <xdr:cNvPr id="3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29</xdr:row>
      <xdr:rowOff>685797</xdr:rowOff>
    </xdr:from>
    <xdr:to>
      <xdr:col>15</xdr:col>
      <xdr:colOff>1009755</xdr:colOff>
      <xdr:row>29</xdr:row>
      <xdr:rowOff>987332</xdr:rowOff>
    </xdr:to>
    <xdr:pic>
      <xdr:nvPicPr>
        <xdr:cNvPr id="31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29</xdr:row>
      <xdr:rowOff>1600200</xdr:rowOff>
    </xdr:from>
    <xdr:to>
      <xdr:col>16</xdr:col>
      <xdr:colOff>1135380</xdr:colOff>
      <xdr:row>29</xdr:row>
      <xdr:rowOff>1973580</xdr:rowOff>
    </xdr:to>
    <xdr:pic>
      <xdr:nvPicPr>
        <xdr:cNvPr id="31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29</xdr:row>
      <xdr:rowOff>1402080</xdr:rowOff>
    </xdr:from>
    <xdr:to>
      <xdr:col>16</xdr:col>
      <xdr:colOff>434340</xdr:colOff>
      <xdr:row>29</xdr:row>
      <xdr:rowOff>1630680</xdr:rowOff>
    </xdr:to>
    <xdr:pic>
      <xdr:nvPicPr>
        <xdr:cNvPr id="31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29</xdr:row>
      <xdr:rowOff>685797</xdr:rowOff>
    </xdr:from>
    <xdr:to>
      <xdr:col>15</xdr:col>
      <xdr:colOff>1009755</xdr:colOff>
      <xdr:row>29</xdr:row>
      <xdr:rowOff>987332</xdr:rowOff>
    </xdr:to>
    <xdr:pic>
      <xdr:nvPicPr>
        <xdr:cNvPr id="315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29</xdr:row>
      <xdr:rowOff>1600200</xdr:rowOff>
    </xdr:from>
    <xdr:to>
      <xdr:col>16</xdr:col>
      <xdr:colOff>1135380</xdr:colOff>
      <xdr:row>29</xdr:row>
      <xdr:rowOff>1973580</xdr:rowOff>
    </xdr:to>
    <xdr:pic>
      <xdr:nvPicPr>
        <xdr:cNvPr id="31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29</xdr:row>
      <xdr:rowOff>1402080</xdr:rowOff>
    </xdr:from>
    <xdr:to>
      <xdr:col>16</xdr:col>
      <xdr:colOff>434340</xdr:colOff>
      <xdr:row>29</xdr:row>
      <xdr:rowOff>1630680</xdr:rowOff>
    </xdr:to>
    <xdr:pic>
      <xdr:nvPicPr>
        <xdr:cNvPr id="31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29</xdr:row>
      <xdr:rowOff>1600200</xdr:rowOff>
    </xdr:from>
    <xdr:to>
      <xdr:col>16</xdr:col>
      <xdr:colOff>1135380</xdr:colOff>
      <xdr:row>29</xdr:row>
      <xdr:rowOff>1973580</xdr:rowOff>
    </xdr:to>
    <xdr:pic>
      <xdr:nvPicPr>
        <xdr:cNvPr id="31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29</xdr:row>
      <xdr:rowOff>1402080</xdr:rowOff>
    </xdr:from>
    <xdr:to>
      <xdr:col>16</xdr:col>
      <xdr:colOff>434340</xdr:colOff>
      <xdr:row>29</xdr:row>
      <xdr:rowOff>1630680</xdr:rowOff>
    </xdr:to>
    <xdr:pic>
      <xdr:nvPicPr>
        <xdr:cNvPr id="31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29</xdr:row>
      <xdr:rowOff>1600200</xdr:rowOff>
    </xdr:from>
    <xdr:to>
      <xdr:col>16</xdr:col>
      <xdr:colOff>1135380</xdr:colOff>
      <xdr:row>29</xdr:row>
      <xdr:rowOff>1973580</xdr:rowOff>
    </xdr:to>
    <xdr:pic>
      <xdr:nvPicPr>
        <xdr:cNvPr id="32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29</xdr:row>
      <xdr:rowOff>1402080</xdr:rowOff>
    </xdr:from>
    <xdr:to>
      <xdr:col>16</xdr:col>
      <xdr:colOff>434340</xdr:colOff>
      <xdr:row>29</xdr:row>
      <xdr:rowOff>1630680</xdr:rowOff>
    </xdr:to>
    <xdr:pic>
      <xdr:nvPicPr>
        <xdr:cNvPr id="32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29</xdr:row>
      <xdr:rowOff>1600200</xdr:rowOff>
    </xdr:from>
    <xdr:to>
      <xdr:col>16</xdr:col>
      <xdr:colOff>1135380</xdr:colOff>
      <xdr:row>29</xdr:row>
      <xdr:rowOff>1973580</xdr:rowOff>
    </xdr:to>
    <xdr:pic>
      <xdr:nvPicPr>
        <xdr:cNvPr id="32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29</xdr:row>
      <xdr:rowOff>1402080</xdr:rowOff>
    </xdr:from>
    <xdr:to>
      <xdr:col>16</xdr:col>
      <xdr:colOff>434340</xdr:colOff>
      <xdr:row>29</xdr:row>
      <xdr:rowOff>1630680</xdr:rowOff>
    </xdr:to>
    <xdr:pic>
      <xdr:nvPicPr>
        <xdr:cNvPr id="32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29</xdr:row>
      <xdr:rowOff>1600200</xdr:rowOff>
    </xdr:from>
    <xdr:to>
      <xdr:col>16</xdr:col>
      <xdr:colOff>1135380</xdr:colOff>
      <xdr:row>29</xdr:row>
      <xdr:rowOff>1973580</xdr:rowOff>
    </xdr:to>
    <xdr:pic>
      <xdr:nvPicPr>
        <xdr:cNvPr id="32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29</xdr:row>
      <xdr:rowOff>1402080</xdr:rowOff>
    </xdr:from>
    <xdr:to>
      <xdr:col>16</xdr:col>
      <xdr:colOff>434340</xdr:colOff>
      <xdr:row>29</xdr:row>
      <xdr:rowOff>1630680</xdr:rowOff>
    </xdr:to>
    <xdr:pic>
      <xdr:nvPicPr>
        <xdr:cNvPr id="32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29</xdr:row>
      <xdr:rowOff>1600200</xdr:rowOff>
    </xdr:from>
    <xdr:to>
      <xdr:col>16</xdr:col>
      <xdr:colOff>1135380</xdr:colOff>
      <xdr:row>29</xdr:row>
      <xdr:rowOff>1973580</xdr:rowOff>
    </xdr:to>
    <xdr:pic>
      <xdr:nvPicPr>
        <xdr:cNvPr id="32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29</xdr:row>
      <xdr:rowOff>1402080</xdr:rowOff>
    </xdr:from>
    <xdr:to>
      <xdr:col>16</xdr:col>
      <xdr:colOff>434340</xdr:colOff>
      <xdr:row>29</xdr:row>
      <xdr:rowOff>1630680</xdr:rowOff>
    </xdr:to>
    <xdr:pic>
      <xdr:nvPicPr>
        <xdr:cNvPr id="32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29</xdr:row>
      <xdr:rowOff>1600200</xdr:rowOff>
    </xdr:from>
    <xdr:to>
      <xdr:col>16</xdr:col>
      <xdr:colOff>1135380</xdr:colOff>
      <xdr:row>29</xdr:row>
      <xdr:rowOff>1973580</xdr:rowOff>
    </xdr:to>
    <xdr:pic>
      <xdr:nvPicPr>
        <xdr:cNvPr id="32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29</xdr:row>
      <xdr:rowOff>1402080</xdr:rowOff>
    </xdr:from>
    <xdr:to>
      <xdr:col>16</xdr:col>
      <xdr:colOff>434340</xdr:colOff>
      <xdr:row>29</xdr:row>
      <xdr:rowOff>1630680</xdr:rowOff>
    </xdr:to>
    <xdr:pic>
      <xdr:nvPicPr>
        <xdr:cNvPr id="32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30</xdr:row>
      <xdr:rowOff>1600200</xdr:rowOff>
    </xdr:from>
    <xdr:to>
      <xdr:col>16</xdr:col>
      <xdr:colOff>1135380</xdr:colOff>
      <xdr:row>30</xdr:row>
      <xdr:rowOff>1973580</xdr:rowOff>
    </xdr:to>
    <xdr:pic>
      <xdr:nvPicPr>
        <xdr:cNvPr id="33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30</xdr:row>
      <xdr:rowOff>1402080</xdr:rowOff>
    </xdr:from>
    <xdr:to>
      <xdr:col>16</xdr:col>
      <xdr:colOff>434340</xdr:colOff>
      <xdr:row>30</xdr:row>
      <xdr:rowOff>1630680</xdr:rowOff>
    </xdr:to>
    <xdr:pic>
      <xdr:nvPicPr>
        <xdr:cNvPr id="33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30</xdr:row>
      <xdr:rowOff>685797</xdr:rowOff>
    </xdr:from>
    <xdr:to>
      <xdr:col>15</xdr:col>
      <xdr:colOff>1009755</xdr:colOff>
      <xdr:row>30</xdr:row>
      <xdr:rowOff>987332</xdr:rowOff>
    </xdr:to>
    <xdr:pic>
      <xdr:nvPicPr>
        <xdr:cNvPr id="33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30</xdr:row>
      <xdr:rowOff>1600200</xdr:rowOff>
    </xdr:from>
    <xdr:to>
      <xdr:col>16</xdr:col>
      <xdr:colOff>1135380</xdr:colOff>
      <xdr:row>30</xdr:row>
      <xdr:rowOff>1973580</xdr:rowOff>
    </xdr:to>
    <xdr:pic>
      <xdr:nvPicPr>
        <xdr:cNvPr id="33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30</xdr:row>
      <xdr:rowOff>1402080</xdr:rowOff>
    </xdr:from>
    <xdr:to>
      <xdr:col>16</xdr:col>
      <xdr:colOff>434340</xdr:colOff>
      <xdr:row>30</xdr:row>
      <xdr:rowOff>1630680</xdr:rowOff>
    </xdr:to>
    <xdr:pic>
      <xdr:nvPicPr>
        <xdr:cNvPr id="33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30</xdr:row>
      <xdr:rowOff>685797</xdr:rowOff>
    </xdr:from>
    <xdr:to>
      <xdr:col>15</xdr:col>
      <xdr:colOff>1009755</xdr:colOff>
      <xdr:row>30</xdr:row>
      <xdr:rowOff>987332</xdr:rowOff>
    </xdr:to>
    <xdr:pic>
      <xdr:nvPicPr>
        <xdr:cNvPr id="335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30</xdr:row>
      <xdr:rowOff>1600200</xdr:rowOff>
    </xdr:from>
    <xdr:to>
      <xdr:col>16</xdr:col>
      <xdr:colOff>1135380</xdr:colOff>
      <xdr:row>30</xdr:row>
      <xdr:rowOff>1973580</xdr:rowOff>
    </xdr:to>
    <xdr:pic>
      <xdr:nvPicPr>
        <xdr:cNvPr id="33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30</xdr:row>
      <xdr:rowOff>1402080</xdr:rowOff>
    </xdr:from>
    <xdr:to>
      <xdr:col>16</xdr:col>
      <xdr:colOff>434340</xdr:colOff>
      <xdr:row>30</xdr:row>
      <xdr:rowOff>1630680</xdr:rowOff>
    </xdr:to>
    <xdr:pic>
      <xdr:nvPicPr>
        <xdr:cNvPr id="33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30</xdr:row>
      <xdr:rowOff>1600200</xdr:rowOff>
    </xdr:from>
    <xdr:to>
      <xdr:col>16</xdr:col>
      <xdr:colOff>1135380</xdr:colOff>
      <xdr:row>30</xdr:row>
      <xdr:rowOff>1973580</xdr:rowOff>
    </xdr:to>
    <xdr:pic>
      <xdr:nvPicPr>
        <xdr:cNvPr id="33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30</xdr:row>
      <xdr:rowOff>1402080</xdr:rowOff>
    </xdr:from>
    <xdr:to>
      <xdr:col>16</xdr:col>
      <xdr:colOff>434340</xdr:colOff>
      <xdr:row>30</xdr:row>
      <xdr:rowOff>1630680</xdr:rowOff>
    </xdr:to>
    <xdr:pic>
      <xdr:nvPicPr>
        <xdr:cNvPr id="33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30</xdr:row>
      <xdr:rowOff>1600200</xdr:rowOff>
    </xdr:from>
    <xdr:to>
      <xdr:col>16</xdr:col>
      <xdr:colOff>1135380</xdr:colOff>
      <xdr:row>30</xdr:row>
      <xdr:rowOff>1973580</xdr:rowOff>
    </xdr:to>
    <xdr:pic>
      <xdr:nvPicPr>
        <xdr:cNvPr id="34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30</xdr:row>
      <xdr:rowOff>1402080</xdr:rowOff>
    </xdr:from>
    <xdr:to>
      <xdr:col>16</xdr:col>
      <xdr:colOff>434340</xdr:colOff>
      <xdr:row>30</xdr:row>
      <xdr:rowOff>1630680</xdr:rowOff>
    </xdr:to>
    <xdr:pic>
      <xdr:nvPicPr>
        <xdr:cNvPr id="34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30</xdr:row>
      <xdr:rowOff>1600200</xdr:rowOff>
    </xdr:from>
    <xdr:to>
      <xdr:col>16</xdr:col>
      <xdr:colOff>1135380</xdr:colOff>
      <xdr:row>30</xdr:row>
      <xdr:rowOff>1973580</xdr:rowOff>
    </xdr:to>
    <xdr:pic>
      <xdr:nvPicPr>
        <xdr:cNvPr id="34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30</xdr:row>
      <xdr:rowOff>1402080</xdr:rowOff>
    </xdr:from>
    <xdr:to>
      <xdr:col>16</xdr:col>
      <xdr:colOff>434340</xdr:colOff>
      <xdr:row>30</xdr:row>
      <xdr:rowOff>1630680</xdr:rowOff>
    </xdr:to>
    <xdr:pic>
      <xdr:nvPicPr>
        <xdr:cNvPr id="34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30</xdr:row>
      <xdr:rowOff>1600200</xdr:rowOff>
    </xdr:from>
    <xdr:to>
      <xdr:col>16</xdr:col>
      <xdr:colOff>1135380</xdr:colOff>
      <xdr:row>30</xdr:row>
      <xdr:rowOff>1973580</xdr:rowOff>
    </xdr:to>
    <xdr:pic>
      <xdr:nvPicPr>
        <xdr:cNvPr id="34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30</xdr:row>
      <xdr:rowOff>1402080</xdr:rowOff>
    </xdr:from>
    <xdr:to>
      <xdr:col>16</xdr:col>
      <xdr:colOff>434340</xdr:colOff>
      <xdr:row>30</xdr:row>
      <xdr:rowOff>1630680</xdr:rowOff>
    </xdr:to>
    <xdr:pic>
      <xdr:nvPicPr>
        <xdr:cNvPr id="34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30</xdr:row>
      <xdr:rowOff>1600200</xdr:rowOff>
    </xdr:from>
    <xdr:to>
      <xdr:col>16</xdr:col>
      <xdr:colOff>1135380</xdr:colOff>
      <xdr:row>30</xdr:row>
      <xdr:rowOff>1973580</xdr:rowOff>
    </xdr:to>
    <xdr:pic>
      <xdr:nvPicPr>
        <xdr:cNvPr id="34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30</xdr:row>
      <xdr:rowOff>1402080</xdr:rowOff>
    </xdr:from>
    <xdr:to>
      <xdr:col>16</xdr:col>
      <xdr:colOff>434340</xdr:colOff>
      <xdr:row>30</xdr:row>
      <xdr:rowOff>1630680</xdr:rowOff>
    </xdr:to>
    <xdr:pic>
      <xdr:nvPicPr>
        <xdr:cNvPr id="34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30</xdr:row>
      <xdr:rowOff>1600200</xdr:rowOff>
    </xdr:from>
    <xdr:to>
      <xdr:col>16</xdr:col>
      <xdr:colOff>1135380</xdr:colOff>
      <xdr:row>30</xdr:row>
      <xdr:rowOff>1973580</xdr:rowOff>
    </xdr:to>
    <xdr:pic>
      <xdr:nvPicPr>
        <xdr:cNvPr id="34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30</xdr:row>
      <xdr:rowOff>1402080</xdr:rowOff>
    </xdr:from>
    <xdr:to>
      <xdr:col>16</xdr:col>
      <xdr:colOff>434340</xdr:colOff>
      <xdr:row>30</xdr:row>
      <xdr:rowOff>1630680</xdr:rowOff>
    </xdr:to>
    <xdr:pic>
      <xdr:nvPicPr>
        <xdr:cNvPr id="34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31</xdr:row>
      <xdr:rowOff>1600200</xdr:rowOff>
    </xdr:from>
    <xdr:to>
      <xdr:col>16</xdr:col>
      <xdr:colOff>1135380</xdr:colOff>
      <xdr:row>31</xdr:row>
      <xdr:rowOff>1973580</xdr:rowOff>
    </xdr:to>
    <xdr:pic>
      <xdr:nvPicPr>
        <xdr:cNvPr id="35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31</xdr:row>
      <xdr:rowOff>1402080</xdr:rowOff>
    </xdr:from>
    <xdr:to>
      <xdr:col>16</xdr:col>
      <xdr:colOff>434340</xdr:colOff>
      <xdr:row>31</xdr:row>
      <xdr:rowOff>1630680</xdr:rowOff>
    </xdr:to>
    <xdr:pic>
      <xdr:nvPicPr>
        <xdr:cNvPr id="35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31</xdr:row>
      <xdr:rowOff>685797</xdr:rowOff>
    </xdr:from>
    <xdr:to>
      <xdr:col>15</xdr:col>
      <xdr:colOff>1009755</xdr:colOff>
      <xdr:row>31</xdr:row>
      <xdr:rowOff>987332</xdr:rowOff>
    </xdr:to>
    <xdr:pic>
      <xdr:nvPicPr>
        <xdr:cNvPr id="35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31</xdr:row>
      <xdr:rowOff>1600200</xdr:rowOff>
    </xdr:from>
    <xdr:to>
      <xdr:col>16</xdr:col>
      <xdr:colOff>1135380</xdr:colOff>
      <xdr:row>31</xdr:row>
      <xdr:rowOff>1973580</xdr:rowOff>
    </xdr:to>
    <xdr:pic>
      <xdr:nvPicPr>
        <xdr:cNvPr id="35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31</xdr:row>
      <xdr:rowOff>1402080</xdr:rowOff>
    </xdr:from>
    <xdr:to>
      <xdr:col>16</xdr:col>
      <xdr:colOff>434340</xdr:colOff>
      <xdr:row>31</xdr:row>
      <xdr:rowOff>1630680</xdr:rowOff>
    </xdr:to>
    <xdr:pic>
      <xdr:nvPicPr>
        <xdr:cNvPr id="35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31</xdr:row>
      <xdr:rowOff>685797</xdr:rowOff>
    </xdr:from>
    <xdr:to>
      <xdr:col>15</xdr:col>
      <xdr:colOff>1009755</xdr:colOff>
      <xdr:row>31</xdr:row>
      <xdr:rowOff>987332</xdr:rowOff>
    </xdr:to>
    <xdr:pic>
      <xdr:nvPicPr>
        <xdr:cNvPr id="355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31</xdr:row>
      <xdr:rowOff>1600200</xdr:rowOff>
    </xdr:from>
    <xdr:to>
      <xdr:col>16</xdr:col>
      <xdr:colOff>1135380</xdr:colOff>
      <xdr:row>31</xdr:row>
      <xdr:rowOff>1973580</xdr:rowOff>
    </xdr:to>
    <xdr:pic>
      <xdr:nvPicPr>
        <xdr:cNvPr id="35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31</xdr:row>
      <xdr:rowOff>1402080</xdr:rowOff>
    </xdr:from>
    <xdr:to>
      <xdr:col>16</xdr:col>
      <xdr:colOff>434340</xdr:colOff>
      <xdr:row>31</xdr:row>
      <xdr:rowOff>1630680</xdr:rowOff>
    </xdr:to>
    <xdr:pic>
      <xdr:nvPicPr>
        <xdr:cNvPr id="36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31</xdr:row>
      <xdr:rowOff>1600200</xdr:rowOff>
    </xdr:from>
    <xdr:to>
      <xdr:col>16</xdr:col>
      <xdr:colOff>1135380</xdr:colOff>
      <xdr:row>31</xdr:row>
      <xdr:rowOff>1973580</xdr:rowOff>
    </xdr:to>
    <xdr:pic>
      <xdr:nvPicPr>
        <xdr:cNvPr id="37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31</xdr:row>
      <xdr:rowOff>1402080</xdr:rowOff>
    </xdr:from>
    <xdr:to>
      <xdr:col>16</xdr:col>
      <xdr:colOff>434340</xdr:colOff>
      <xdr:row>31</xdr:row>
      <xdr:rowOff>1630680</xdr:rowOff>
    </xdr:to>
    <xdr:pic>
      <xdr:nvPicPr>
        <xdr:cNvPr id="37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31</xdr:row>
      <xdr:rowOff>1600200</xdr:rowOff>
    </xdr:from>
    <xdr:to>
      <xdr:col>16</xdr:col>
      <xdr:colOff>1135380</xdr:colOff>
      <xdr:row>31</xdr:row>
      <xdr:rowOff>1973580</xdr:rowOff>
    </xdr:to>
    <xdr:pic>
      <xdr:nvPicPr>
        <xdr:cNvPr id="37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31</xdr:row>
      <xdr:rowOff>1402080</xdr:rowOff>
    </xdr:from>
    <xdr:to>
      <xdr:col>16</xdr:col>
      <xdr:colOff>434340</xdr:colOff>
      <xdr:row>31</xdr:row>
      <xdr:rowOff>1630680</xdr:rowOff>
    </xdr:to>
    <xdr:pic>
      <xdr:nvPicPr>
        <xdr:cNvPr id="37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31</xdr:row>
      <xdr:rowOff>1600200</xdr:rowOff>
    </xdr:from>
    <xdr:to>
      <xdr:col>16</xdr:col>
      <xdr:colOff>1135380</xdr:colOff>
      <xdr:row>31</xdr:row>
      <xdr:rowOff>1973580</xdr:rowOff>
    </xdr:to>
    <xdr:pic>
      <xdr:nvPicPr>
        <xdr:cNvPr id="38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31</xdr:row>
      <xdr:rowOff>1402080</xdr:rowOff>
    </xdr:from>
    <xdr:to>
      <xdr:col>16</xdr:col>
      <xdr:colOff>434340</xdr:colOff>
      <xdr:row>31</xdr:row>
      <xdr:rowOff>1630680</xdr:rowOff>
    </xdr:to>
    <xdr:pic>
      <xdr:nvPicPr>
        <xdr:cNvPr id="38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31</xdr:row>
      <xdr:rowOff>1600200</xdr:rowOff>
    </xdr:from>
    <xdr:to>
      <xdr:col>16</xdr:col>
      <xdr:colOff>1135380</xdr:colOff>
      <xdr:row>31</xdr:row>
      <xdr:rowOff>1973580</xdr:rowOff>
    </xdr:to>
    <xdr:pic>
      <xdr:nvPicPr>
        <xdr:cNvPr id="38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31</xdr:row>
      <xdr:rowOff>1402080</xdr:rowOff>
    </xdr:from>
    <xdr:to>
      <xdr:col>16</xdr:col>
      <xdr:colOff>434340</xdr:colOff>
      <xdr:row>31</xdr:row>
      <xdr:rowOff>1630680</xdr:rowOff>
    </xdr:to>
    <xdr:pic>
      <xdr:nvPicPr>
        <xdr:cNvPr id="38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31</xdr:row>
      <xdr:rowOff>1600200</xdr:rowOff>
    </xdr:from>
    <xdr:to>
      <xdr:col>16</xdr:col>
      <xdr:colOff>1135380</xdr:colOff>
      <xdr:row>31</xdr:row>
      <xdr:rowOff>1973580</xdr:rowOff>
    </xdr:to>
    <xdr:pic>
      <xdr:nvPicPr>
        <xdr:cNvPr id="38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31</xdr:row>
      <xdr:rowOff>1402080</xdr:rowOff>
    </xdr:from>
    <xdr:to>
      <xdr:col>16</xdr:col>
      <xdr:colOff>434340</xdr:colOff>
      <xdr:row>31</xdr:row>
      <xdr:rowOff>1630680</xdr:rowOff>
    </xdr:to>
    <xdr:pic>
      <xdr:nvPicPr>
        <xdr:cNvPr id="38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31</xdr:row>
      <xdr:rowOff>1600200</xdr:rowOff>
    </xdr:from>
    <xdr:to>
      <xdr:col>16</xdr:col>
      <xdr:colOff>1135380</xdr:colOff>
      <xdr:row>31</xdr:row>
      <xdr:rowOff>1973580</xdr:rowOff>
    </xdr:to>
    <xdr:pic>
      <xdr:nvPicPr>
        <xdr:cNvPr id="38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31</xdr:row>
      <xdr:rowOff>1402080</xdr:rowOff>
    </xdr:from>
    <xdr:to>
      <xdr:col>16</xdr:col>
      <xdr:colOff>434340</xdr:colOff>
      <xdr:row>31</xdr:row>
      <xdr:rowOff>1630680</xdr:rowOff>
    </xdr:to>
    <xdr:pic>
      <xdr:nvPicPr>
        <xdr:cNvPr id="38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32</xdr:row>
      <xdr:rowOff>1600200</xdr:rowOff>
    </xdr:from>
    <xdr:to>
      <xdr:col>16</xdr:col>
      <xdr:colOff>1135380</xdr:colOff>
      <xdr:row>32</xdr:row>
      <xdr:rowOff>1973580</xdr:rowOff>
    </xdr:to>
    <xdr:pic>
      <xdr:nvPicPr>
        <xdr:cNvPr id="38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32</xdr:row>
      <xdr:rowOff>1402080</xdr:rowOff>
    </xdr:from>
    <xdr:to>
      <xdr:col>16</xdr:col>
      <xdr:colOff>434340</xdr:colOff>
      <xdr:row>32</xdr:row>
      <xdr:rowOff>1630680</xdr:rowOff>
    </xdr:to>
    <xdr:pic>
      <xdr:nvPicPr>
        <xdr:cNvPr id="38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32</xdr:row>
      <xdr:rowOff>685797</xdr:rowOff>
    </xdr:from>
    <xdr:to>
      <xdr:col>15</xdr:col>
      <xdr:colOff>1009755</xdr:colOff>
      <xdr:row>32</xdr:row>
      <xdr:rowOff>987332</xdr:rowOff>
    </xdr:to>
    <xdr:pic>
      <xdr:nvPicPr>
        <xdr:cNvPr id="390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32</xdr:row>
      <xdr:rowOff>1600200</xdr:rowOff>
    </xdr:from>
    <xdr:to>
      <xdr:col>16</xdr:col>
      <xdr:colOff>1135380</xdr:colOff>
      <xdr:row>32</xdr:row>
      <xdr:rowOff>1973580</xdr:rowOff>
    </xdr:to>
    <xdr:pic>
      <xdr:nvPicPr>
        <xdr:cNvPr id="391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32</xdr:row>
      <xdr:rowOff>1402080</xdr:rowOff>
    </xdr:from>
    <xdr:to>
      <xdr:col>16</xdr:col>
      <xdr:colOff>434340</xdr:colOff>
      <xdr:row>32</xdr:row>
      <xdr:rowOff>1630680</xdr:rowOff>
    </xdr:to>
    <xdr:pic>
      <xdr:nvPicPr>
        <xdr:cNvPr id="392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32</xdr:row>
      <xdr:rowOff>685797</xdr:rowOff>
    </xdr:from>
    <xdr:to>
      <xdr:col>15</xdr:col>
      <xdr:colOff>1009755</xdr:colOff>
      <xdr:row>32</xdr:row>
      <xdr:rowOff>987332</xdr:rowOff>
    </xdr:to>
    <xdr:pic>
      <xdr:nvPicPr>
        <xdr:cNvPr id="393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32</xdr:row>
      <xdr:rowOff>1600200</xdr:rowOff>
    </xdr:from>
    <xdr:to>
      <xdr:col>16</xdr:col>
      <xdr:colOff>1135380</xdr:colOff>
      <xdr:row>32</xdr:row>
      <xdr:rowOff>1973580</xdr:rowOff>
    </xdr:to>
    <xdr:pic>
      <xdr:nvPicPr>
        <xdr:cNvPr id="39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32</xdr:row>
      <xdr:rowOff>1402080</xdr:rowOff>
    </xdr:from>
    <xdr:to>
      <xdr:col>16</xdr:col>
      <xdr:colOff>434340</xdr:colOff>
      <xdr:row>32</xdr:row>
      <xdr:rowOff>1630680</xdr:rowOff>
    </xdr:to>
    <xdr:pic>
      <xdr:nvPicPr>
        <xdr:cNvPr id="39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32</xdr:row>
      <xdr:rowOff>1600200</xdr:rowOff>
    </xdr:from>
    <xdr:to>
      <xdr:col>16</xdr:col>
      <xdr:colOff>1135380</xdr:colOff>
      <xdr:row>32</xdr:row>
      <xdr:rowOff>1973580</xdr:rowOff>
    </xdr:to>
    <xdr:pic>
      <xdr:nvPicPr>
        <xdr:cNvPr id="39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32</xdr:row>
      <xdr:rowOff>1402080</xdr:rowOff>
    </xdr:from>
    <xdr:to>
      <xdr:col>16</xdr:col>
      <xdr:colOff>434340</xdr:colOff>
      <xdr:row>32</xdr:row>
      <xdr:rowOff>1630680</xdr:rowOff>
    </xdr:to>
    <xdr:pic>
      <xdr:nvPicPr>
        <xdr:cNvPr id="39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32</xdr:row>
      <xdr:rowOff>1600200</xdr:rowOff>
    </xdr:from>
    <xdr:to>
      <xdr:col>16</xdr:col>
      <xdr:colOff>1135380</xdr:colOff>
      <xdr:row>32</xdr:row>
      <xdr:rowOff>1973580</xdr:rowOff>
    </xdr:to>
    <xdr:pic>
      <xdr:nvPicPr>
        <xdr:cNvPr id="39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32</xdr:row>
      <xdr:rowOff>1402080</xdr:rowOff>
    </xdr:from>
    <xdr:to>
      <xdr:col>16</xdr:col>
      <xdr:colOff>434340</xdr:colOff>
      <xdr:row>32</xdr:row>
      <xdr:rowOff>1630680</xdr:rowOff>
    </xdr:to>
    <xdr:pic>
      <xdr:nvPicPr>
        <xdr:cNvPr id="39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32</xdr:row>
      <xdr:rowOff>1600200</xdr:rowOff>
    </xdr:from>
    <xdr:to>
      <xdr:col>16</xdr:col>
      <xdr:colOff>1135380</xdr:colOff>
      <xdr:row>32</xdr:row>
      <xdr:rowOff>1973580</xdr:rowOff>
    </xdr:to>
    <xdr:pic>
      <xdr:nvPicPr>
        <xdr:cNvPr id="40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32</xdr:row>
      <xdr:rowOff>1402080</xdr:rowOff>
    </xdr:from>
    <xdr:to>
      <xdr:col>16</xdr:col>
      <xdr:colOff>434340</xdr:colOff>
      <xdr:row>32</xdr:row>
      <xdr:rowOff>1630680</xdr:rowOff>
    </xdr:to>
    <xdr:pic>
      <xdr:nvPicPr>
        <xdr:cNvPr id="40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32</xdr:row>
      <xdr:rowOff>1600200</xdr:rowOff>
    </xdr:from>
    <xdr:to>
      <xdr:col>16</xdr:col>
      <xdr:colOff>1135380</xdr:colOff>
      <xdr:row>32</xdr:row>
      <xdr:rowOff>1973580</xdr:rowOff>
    </xdr:to>
    <xdr:pic>
      <xdr:nvPicPr>
        <xdr:cNvPr id="40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32</xdr:row>
      <xdr:rowOff>1402080</xdr:rowOff>
    </xdr:from>
    <xdr:to>
      <xdr:col>16</xdr:col>
      <xdr:colOff>434340</xdr:colOff>
      <xdr:row>32</xdr:row>
      <xdr:rowOff>1630680</xdr:rowOff>
    </xdr:to>
    <xdr:pic>
      <xdr:nvPicPr>
        <xdr:cNvPr id="40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32</xdr:row>
      <xdr:rowOff>1600200</xdr:rowOff>
    </xdr:from>
    <xdr:to>
      <xdr:col>16</xdr:col>
      <xdr:colOff>1135380</xdr:colOff>
      <xdr:row>32</xdr:row>
      <xdr:rowOff>1973580</xdr:rowOff>
    </xdr:to>
    <xdr:pic>
      <xdr:nvPicPr>
        <xdr:cNvPr id="40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32</xdr:row>
      <xdr:rowOff>1402080</xdr:rowOff>
    </xdr:from>
    <xdr:to>
      <xdr:col>16</xdr:col>
      <xdr:colOff>434340</xdr:colOff>
      <xdr:row>32</xdr:row>
      <xdr:rowOff>1630680</xdr:rowOff>
    </xdr:to>
    <xdr:pic>
      <xdr:nvPicPr>
        <xdr:cNvPr id="40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32</xdr:row>
      <xdr:rowOff>1600200</xdr:rowOff>
    </xdr:from>
    <xdr:to>
      <xdr:col>16</xdr:col>
      <xdr:colOff>1135380</xdr:colOff>
      <xdr:row>32</xdr:row>
      <xdr:rowOff>1973580</xdr:rowOff>
    </xdr:to>
    <xdr:pic>
      <xdr:nvPicPr>
        <xdr:cNvPr id="40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32</xdr:row>
      <xdr:rowOff>1402080</xdr:rowOff>
    </xdr:from>
    <xdr:to>
      <xdr:col>16</xdr:col>
      <xdr:colOff>434340</xdr:colOff>
      <xdr:row>32</xdr:row>
      <xdr:rowOff>1630680</xdr:rowOff>
    </xdr:to>
    <xdr:pic>
      <xdr:nvPicPr>
        <xdr:cNvPr id="40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33</xdr:row>
      <xdr:rowOff>1600200</xdr:rowOff>
    </xdr:from>
    <xdr:to>
      <xdr:col>16</xdr:col>
      <xdr:colOff>1135380</xdr:colOff>
      <xdr:row>33</xdr:row>
      <xdr:rowOff>1973580</xdr:rowOff>
    </xdr:to>
    <xdr:pic>
      <xdr:nvPicPr>
        <xdr:cNvPr id="40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33</xdr:row>
      <xdr:rowOff>1402080</xdr:rowOff>
    </xdr:from>
    <xdr:to>
      <xdr:col>16</xdr:col>
      <xdr:colOff>434340</xdr:colOff>
      <xdr:row>33</xdr:row>
      <xdr:rowOff>1630680</xdr:rowOff>
    </xdr:to>
    <xdr:pic>
      <xdr:nvPicPr>
        <xdr:cNvPr id="40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33</xdr:row>
      <xdr:rowOff>685797</xdr:rowOff>
    </xdr:from>
    <xdr:to>
      <xdr:col>15</xdr:col>
      <xdr:colOff>1009755</xdr:colOff>
      <xdr:row>33</xdr:row>
      <xdr:rowOff>987332</xdr:rowOff>
    </xdr:to>
    <xdr:pic>
      <xdr:nvPicPr>
        <xdr:cNvPr id="410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33</xdr:row>
      <xdr:rowOff>1600200</xdr:rowOff>
    </xdr:from>
    <xdr:to>
      <xdr:col>16</xdr:col>
      <xdr:colOff>1135380</xdr:colOff>
      <xdr:row>33</xdr:row>
      <xdr:rowOff>1973580</xdr:rowOff>
    </xdr:to>
    <xdr:pic>
      <xdr:nvPicPr>
        <xdr:cNvPr id="411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33</xdr:row>
      <xdr:rowOff>1402080</xdr:rowOff>
    </xdr:from>
    <xdr:to>
      <xdr:col>16</xdr:col>
      <xdr:colOff>434340</xdr:colOff>
      <xdr:row>33</xdr:row>
      <xdr:rowOff>1630680</xdr:rowOff>
    </xdr:to>
    <xdr:pic>
      <xdr:nvPicPr>
        <xdr:cNvPr id="412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33</xdr:row>
      <xdr:rowOff>685797</xdr:rowOff>
    </xdr:from>
    <xdr:to>
      <xdr:col>15</xdr:col>
      <xdr:colOff>1009755</xdr:colOff>
      <xdr:row>33</xdr:row>
      <xdr:rowOff>987332</xdr:rowOff>
    </xdr:to>
    <xdr:pic>
      <xdr:nvPicPr>
        <xdr:cNvPr id="413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33</xdr:row>
      <xdr:rowOff>1600200</xdr:rowOff>
    </xdr:from>
    <xdr:to>
      <xdr:col>16</xdr:col>
      <xdr:colOff>1135380</xdr:colOff>
      <xdr:row>33</xdr:row>
      <xdr:rowOff>1973580</xdr:rowOff>
    </xdr:to>
    <xdr:pic>
      <xdr:nvPicPr>
        <xdr:cNvPr id="4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33</xdr:row>
      <xdr:rowOff>1402080</xdr:rowOff>
    </xdr:from>
    <xdr:to>
      <xdr:col>16</xdr:col>
      <xdr:colOff>434340</xdr:colOff>
      <xdr:row>33</xdr:row>
      <xdr:rowOff>1630680</xdr:rowOff>
    </xdr:to>
    <xdr:pic>
      <xdr:nvPicPr>
        <xdr:cNvPr id="4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33</xdr:row>
      <xdr:rowOff>1600200</xdr:rowOff>
    </xdr:from>
    <xdr:to>
      <xdr:col>16</xdr:col>
      <xdr:colOff>1135380</xdr:colOff>
      <xdr:row>33</xdr:row>
      <xdr:rowOff>1973580</xdr:rowOff>
    </xdr:to>
    <xdr:pic>
      <xdr:nvPicPr>
        <xdr:cNvPr id="41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33</xdr:row>
      <xdr:rowOff>1402080</xdr:rowOff>
    </xdr:from>
    <xdr:to>
      <xdr:col>16</xdr:col>
      <xdr:colOff>434340</xdr:colOff>
      <xdr:row>33</xdr:row>
      <xdr:rowOff>1630680</xdr:rowOff>
    </xdr:to>
    <xdr:pic>
      <xdr:nvPicPr>
        <xdr:cNvPr id="41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33</xdr:row>
      <xdr:rowOff>1600200</xdr:rowOff>
    </xdr:from>
    <xdr:to>
      <xdr:col>16</xdr:col>
      <xdr:colOff>1135380</xdr:colOff>
      <xdr:row>33</xdr:row>
      <xdr:rowOff>1973580</xdr:rowOff>
    </xdr:to>
    <xdr:pic>
      <xdr:nvPicPr>
        <xdr:cNvPr id="41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33</xdr:row>
      <xdr:rowOff>1402080</xdr:rowOff>
    </xdr:from>
    <xdr:to>
      <xdr:col>16</xdr:col>
      <xdr:colOff>434340</xdr:colOff>
      <xdr:row>33</xdr:row>
      <xdr:rowOff>1630680</xdr:rowOff>
    </xdr:to>
    <xdr:pic>
      <xdr:nvPicPr>
        <xdr:cNvPr id="41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33</xdr:row>
      <xdr:rowOff>1600200</xdr:rowOff>
    </xdr:from>
    <xdr:to>
      <xdr:col>16</xdr:col>
      <xdr:colOff>1135380</xdr:colOff>
      <xdr:row>33</xdr:row>
      <xdr:rowOff>1973580</xdr:rowOff>
    </xdr:to>
    <xdr:pic>
      <xdr:nvPicPr>
        <xdr:cNvPr id="42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33</xdr:row>
      <xdr:rowOff>1402080</xdr:rowOff>
    </xdr:from>
    <xdr:to>
      <xdr:col>16</xdr:col>
      <xdr:colOff>434340</xdr:colOff>
      <xdr:row>33</xdr:row>
      <xdr:rowOff>1630680</xdr:rowOff>
    </xdr:to>
    <xdr:pic>
      <xdr:nvPicPr>
        <xdr:cNvPr id="42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33</xdr:row>
      <xdr:rowOff>1600200</xdr:rowOff>
    </xdr:from>
    <xdr:to>
      <xdr:col>16</xdr:col>
      <xdr:colOff>1135380</xdr:colOff>
      <xdr:row>33</xdr:row>
      <xdr:rowOff>1973580</xdr:rowOff>
    </xdr:to>
    <xdr:pic>
      <xdr:nvPicPr>
        <xdr:cNvPr id="42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33</xdr:row>
      <xdr:rowOff>1402080</xdr:rowOff>
    </xdr:from>
    <xdr:to>
      <xdr:col>16</xdr:col>
      <xdr:colOff>434340</xdr:colOff>
      <xdr:row>33</xdr:row>
      <xdr:rowOff>1630680</xdr:rowOff>
    </xdr:to>
    <xdr:pic>
      <xdr:nvPicPr>
        <xdr:cNvPr id="42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33</xdr:row>
      <xdr:rowOff>1600200</xdr:rowOff>
    </xdr:from>
    <xdr:to>
      <xdr:col>16</xdr:col>
      <xdr:colOff>1135380</xdr:colOff>
      <xdr:row>33</xdr:row>
      <xdr:rowOff>1973580</xdr:rowOff>
    </xdr:to>
    <xdr:pic>
      <xdr:nvPicPr>
        <xdr:cNvPr id="42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33</xdr:row>
      <xdr:rowOff>1402080</xdr:rowOff>
    </xdr:from>
    <xdr:to>
      <xdr:col>16</xdr:col>
      <xdr:colOff>434340</xdr:colOff>
      <xdr:row>33</xdr:row>
      <xdr:rowOff>1630680</xdr:rowOff>
    </xdr:to>
    <xdr:pic>
      <xdr:nvPicPr>
        <xdr:cNvPr id="42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33</xdr:row>
      <xdr:rowOff>1600200</xdr:rowOff>
    </xdr:from>
    <xdr:to>
      <xdr:col>16</xdr:col>
      <xdr:colOff>1135380</xdr:colOff>
      <xdr:row>33</xdr:row>
      <xdr:rowOff>1973580</xdr:rowOff>
    </xdr:to>
    <xdr:pic>
      <xdr:nvPicPr>
        <xdr:cNvPr id="42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33</xdr:row>
      <xdr:rowOff>1402080</xdr:rowOff>
    </xdr:from>
    <xdr:to>
      <xdr:col>16</xdr:col>
      <xdr:colOff>434340</xdr:colOff>
      <xdr:row>33</xdr:row>
      <xdr:rowOff>1630680</xdr:rowOff>
    </xdr:to>
    <xdr:pic>
      <xdr:nvPicPr>
        <xdr:cNvPr id="42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34</xdr:row>
      <xdr:rowOff>1600200</xdr:rowOff>
    </xdr:from>
    <xdr:to>
      <xdr:col>16</xdr:col>
      <xdr:colOff>1135380</xdr:colOff>
      <xdr:row>34</xdr:row>
      <xdr:rowOff>1973580</xdr:rowOff>
    </xdr:to>
    <xdr:pic>
      <xdr:nvPicPr>
        <xdr:cNvPr id="42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34</xdr:row>
      <xdr:rowOff>1402080</xdr:rowOff>
    </xdr:from>
    <xdr:to>
      <xdr:col>16</xdr:col>
      <xdr:colOff>434340</xdr:colOff>
      <xdr:row>34</xdr:row>
      <xdr:rowOff>1630680</xdr:rowOff>
    </xdr:to>
    <xdr:pic>
      <xdr:nvPicPr>
        <xdr:cNvPr id="42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34</xdr:row>
      <xdr:rowOff>685797</xdr:rowOff>
    </xdr:from>
    <xdr:to>
      <xdr:col>15</xdr:col>
      <xdr:colOff>1009755</xdr:colOff>
      <xdr:row>34</xdr:row>
      <xdr:rowOff>987332</xdr:rowOff>
    </xdr:to>
    <xdr:pic>
      <xdr:nvPicPr>
        <xdr:cNvPr id="430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34</xdr:row>
      <xdr:rowOff>1600200</xdr:rowOff>
    </xdr:from>
    <xdr:to>
      <xdr:col>16</xdr:col>
      <xdr:colOff>1135380</xdr:colOff>
      <xdr:row>34</xdr:row>
      <xdr:rowOff>1973580</xdr:rowOff>
    </xdr:to>
    <xdr:pic>
      <xdr:nvPicPr>
        <xdr:cNvPr id="431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34</xdr:row>
      <xdr:rowOff>1402080</xdr:rowOff>
    </xdr:from>
    <xdr:to>
      <xdr:col>16</xdr:col>
      <xdr:colOff>434340</xdr:colOff>
      <xdr:row>34</xdr:row>
      <xdr:rowOff>1630680</xdr:rowOff>
    </xdr:to>
    <xdr:pic>
      <xdr:nvPicPr>
        <xdr:cNvPr id="432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34</xdr:row>
      <xdr:rowOff>685797</xdr:rowOff>
    </xdr:from>
    <xdr:to>
      <xdr:col>15</xdr:col>
      <xdr:colOff>1009755</xdr:colOff>
      <xdr:row>34</xdr:row>
      <xdr:rowOff>987332</xdr:rowOff>
    </xdr:to>
    <xdr:pic>
      <xdr:nvPicPr>
        <xdr:cNvPr id="433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34</xdr:row>
      <xdr:rowOff>1600200</xdr:rowOff>
    </xdr:from>
    <xdr:to>
      <xdr:col>16</xdr:col>
      <xdr:colOff>1135380</xdr:colOff>
      <xdr:row>34</xdr:row>
      <xdr:rowOff>1973580</xdr:rowOff>
    </xdr:to>
    <xdr:pic>
      <xdr:nvPicPr>
        <xdr:cNvPr id="43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34</xdr:row>
      <xdr:rowOff>1402080</xdr:rowOff>
    </xdr:from>
    <xdr:to>
      <xdr:col>16</xdr:col>
      <xdr:colOff>434340</xdr:colOff>
      <xdr:row>34</xdr:row>
      <xdr:rowOff>1630680</xdr:rowOff>
    </xdr:to>
    <xdr:pic>
      <xdr:nvPicPr>
        <xdr:cNvPr id="43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34</xdr:row>
      <xdr:rowOff>1600200</xdr:rowOff>
    </xdr:from>
    <xdr:to>
      <xdr:col>16</xdr:col>
      <xdr:colOff>1135380</xdr:colOff>
      <xdr:row>34</xdr:row>
      <xdr:rowOff>1973580</xdr:rowOff>
    </xdr:to>
    <xdr:pic>
      <xdr:nvPicPr>
        <xdr:cNvPr id="43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34</xdr:row>
      <xdr:rowOff>1402080</xdr:rowOff>
    </xdr:from>
    <xdr:to>
      <xdr:col>16</xdr:col>
      <xdr:colOff>434340</xdr:colOff>
      <xdr:row>34</xdr:row>
      <xdr:rowOff>1630680</xdr:rowOff>
    </xdr:to>
    <xdr:pic>
      <xdr:nvPicPr>
        <xdr:cNvPr id="43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34</xdr:row>
      <xdr:rowOff>1600200</xdr:rowOff>
    </xdr:from>
    <xdr:to>
      <xdr:col>16</xdr:col>
      <xdr:colOff>1135380</xdr:colOff>
      <xdr:row>34</xdr:row>
      <xdr:rowOff>1973580</xdr:rowOff>
    </xdr:to>
    <xdr:pic>
      <xdr:nvPicPr>
        <xdr:cNvPr id="43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34</xdr:row>
      <xdr:rowOff>1402080</xdr:rowOff>
    </xdr:from>
    <xdr:to>
      <xdr:col>16</xdr:col>
      <xdr:colOff>434340</xdr:colOff>
      <xdr:row>34</xdr:row>
      <xdr:rowOff>1630680</xdr:rowOff>
    </xdr:to>
    <xdr:pic>
      <xdr:nvPicPr>
        <xdr:cNvPr id="43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34</xdr:row>
      <xdr:rowOff>1600200</xdr:rowOff>
    </xdr:from>
    <xdr:to>
      <xdr:col>16</xdr:col>
      <xdr:colOff>1135380</xdr:colOff>
      <xdr:row>34</xdr:row>
      <xdr:rowOff>1973580</xdr:rowOff>
    </xdr:to>
    <xdr:pic>
      <xdr:nvPicPr>
        <xdr:cNvPr id="44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34</xdr:row>
      <xdr:rowOff>1402080</xdr:rowOff>
    </xdr:from>
    <xdr:to>
      <xdr:col>16</xdr:col>
      <xdr:colOff>434340</xdr:colOff>
      <xdr:row>34</xdr:row>
      <xdr:rowOff>1630680</xdr:rowOff>
    </xdr:to>
    <xdr:pic>
      <xdr:nvPicPr>
        <xdr:cNvPr id="44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34</xdr:row>
      <xdr:rowOff>1600200</xdr:rowOff>
    </xdr:from>
    <xdr:to>
      <xdr:col>16</xdr:col>
      <xdr:colOff>1135380</xdr:colOff>
      <xdr:row>34</xdr:row>
      <xdr:rowOff>1973580</xdr:rowOff>
    </xdr:to>
    <xdr:pic>
      <xdr:nvPicPr>
        <xdr:cNvPr id="44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34</xdr:row>
      <xdr:rowOff>1402080</xdr:rowOff>
    </xdr:from>
    <xdr:to>
      <xdr:col>16</xdr:col>
      <xdr:colOff>434340</xdr:colOff>
      <xdr:row>34</xdr:row>
      <xdr:rowOff>1630680</xdr:rowOff>
    </xdr:to>
    <xdr:pic>
      <xdr:nvPicPr>
        <xdr:cNvPr id="44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34</xdr:row>
      <xdr:rowOff>1600200</xdr:rowOff>
    </xdr:from>
    <xdr:to>
      <xdr:col>16</xdr:col>
      <xdr:colOff>1135380</xdr:colOff>
      <xdr:row>34</xdr:row>
      <xdr:rowOff>1973580</xdr:rowOff>
    </xdr:to>
    <xdr:pic>
      <xdr:nvPicPr>
        <xdr:cNvPr id="44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34</xdr:row>
      <xdr:rowOff>1402080</xdr:rowOff>
    </xdr:from>
    <xdr:to>
      <xdr:col>16</xdr:col>
      <xdr:colOff>434340</xdr:colOff>
      <xdr:row>34</xdr:row>
      <xdr:rowOff>1630680</xdr:rowOff>
    </xdr:to>
    <xdr:pic>
      <xdr:nvPicPr>
        <xdr:cNvPr id="44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34</xdr:row>
      <xdr:rowOff>1600200</xdr:rowOff>
    </xdr:from>
    <xdr:to>
      <xdr:col>16</xdr:col>
      <xdr:colOff>1135380</xdr:colOff>
      <xdr:row>34</xdr:row>
      <xdr:rowOff>1973580</xdr:rowOff>
    </xdr:to>
    <xdr:pic>
      <xdr:nvPicPr>
        <xdr:cNvPr id="44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34</xdr:row>
      <xdr:rowOff>1402080</xdr:rowOff>
    </xdr:from>
    <xdr:to>
      <xdr:col>16</xdr:col>
      <xdr:colOff>434340</xdr:colOff>
      <xdr:row>34</xdr:row>
      <xdr:rowOff>1630680</xdr:rowOff>
    </xdr:to>
    <xdr:pic>
      <xdr:nvPicPr>
        <xdr:cNvPr id="44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35</xdr:row>
      <xdr:rowOff>1600200</xdr:rowOff>
    </xdr:from>
    <xdr:to>
      <xdr:col>16</xdr:col>
      <xdr:colOff>1135380</xdr:colOff>
      <xdr:row>35</xdr:row>
      <xdr:rowOff>1973580</xdr:rowOff>
    </xdr:to>
    <xdr:pic>
      <xdr:nvPicPr>
        <xdr:cNvPr id="44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35</xdr:row>
      <xdr:rowOff>1402080</xdr:rowOff>
    </xdr:from>
    <xdr:to>
      <xdr:col>16</xdr:col>
      <xdr:colOff>434340</xdr:colOff>
      <xdr:row>35</xdr:row>
      <xdr:rowOff>1630680</xdr:rowOff>
    </xdr:to>
    <xdr:pic>
      <xdr:nvPicPr>
        <xdr:cNvPr id="44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35</xdr:row>
      <xdr:rowOff>685797</xdr:rowOff>
    </xdr:from>
    <xdr:to>
      <xdr:col>15</xdr:col>
      <xdr:colOff>1009755</xdr:colOff>
      <xdr:row>35</xdr:row>
      <xdr:rowOff>987332</xdr:rowOff>
    </xdr:to>
    <xdr:pic>
      <xdr:nvPicPr>
        <xdr:cNvPr id="450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35</xdr:row>
      <xdr:rowOff>1600200</xdr:rowOff>
    </xdr:from>
    <xdr:to>
      <xdr:col>16</xdr:col>
      <xdr:colOff>1135380</xdr:colOff>
      <xdr:row>35</xdr:row>
      <xdr:rowOff>1973580</xdr:rowOff>
    </xdr:to>
    <xdr:pic>
      <xdr:nvPicPr>
        <xdr:cNvPr id="451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35</xdr:row>
      <xdr:rowOff>1402080</xdr:rowOff>
    </xdr:from>
    <xdr:to>
      <xdr:col>16</xdr:col>
      <xdr:colOff>434340</xdr:colOff>
      <xdr:row>35</xdr:row>
      <xdr:rowOff>1630680</xdr:rowOff>
    </xdr:to>
    <xdr:pic>
      <xdr:nvPicPr>
        <xdr:cNvPr id="452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35</xdr:row>
      <xdr:rowOff>685797</xdr:rowOff>
    </xdr:from>
    <xdr:to>
      <xdr:col>15</xdr:col>
      <xdr:colOff>1009755</xdr:colOff>
      <xdr:row>35</xdr:row>
      <xdr:rowOff>987332</xdr:rowOff>
    </xdr:to>
    <xdr:pic>
      <xdr:nvPicPr>
        <xdr:cNvPr id="453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35</xdr:row>
      <xdr:rowOff>1600200</xdr:rowOff>
    </xdr:from>
    <xdr:to>
      <xdr:col>16</xdr:col>
      <xdr:colOff>1135380</xdr:colOff>
      <xdr:row>35</xdr:row>
      <xdr:rowOff>1973580</xdr:rowOff>
    </xdr:to>
    <xdr:pic>
      <xdr:nvPicPr>
        <xdr:cNvPr id="45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35</xdr:row>
      <xdr:rowOff>1402080</xdr:rowOff>
    </xdr:from>
    <xdr:to>
      <xdr:col>16</xdr:col>
      <xdr:colOff>434340</xdr:colOff>
      <xdr:row>35</xdr:row>
      <xdr:rowOff>1630680</xdr:rowOff>
    </xdr:to>
    <xdr:pic>
      <xdr:nvPicPr>
        <xdr:cNvPr id="45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35</xdr:row>
      <xdr:rowOff>1600200</xdr:rowOff>
    </xdr:from>
    <xdr:to>
      <xdr:col>16</xdr:col>
      <xdr:colOff>1135380</xdr:colOff>
      <xdr:row>35</xdr:row>
      <xdr:rowOff>1973580</xdr:rowOff>
    </xdr:to>
    <xdr:pic>
      <xdr:nvPicPr>
        <xdr:cNvPr id="45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35</xdr:row>
      <xdr:rowOff>1402080</xdr:rowOff>
    </xdr:from>
    <xdr:to>
      <xdr:col>16</xdr:col>
      <xdr:colOff>434340</xdr:colOff>
      <xdr:row>35</xdr:row>
      <xdr:rowOff>1630680</xdr:rowOff>
    </xdr:to>
    <xdr:pic>
      <xdr:nvPicPr>
        <xdr:cNvPr id="45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35</xdr:row>
      <xdr:rowOff>1600200</xdr:rowOff>
    </xdr:from>
    <xdr:to>
      <xdr:col>16</xdr:col>
      <xdr:colOff>1135380</xdr:colOff>
      <xdr:row>35</xdr:row>
      <xdr:rowOff>1973580</xdr:rowOff>
    </xdr:to>
    <xdr:pic>
      <xdr:nvPicPr>
        <xdr:cNvPr id="45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35</xdr:row>
      <xdr:rowOff>1402080</xdr:rowOff>
    </xdr:from>
    <xdr:to>
      <xdr:col>16</xdr:col>
      <xdr:colOff>434340</xdr:colOff>
      <xdr:row>35</xdr:row>
      <xdr:rowOff>1630680</xdr:rowOff>
    </xdr:to>
    <xdr:pic>
      <xdr:nvPicPr>
        <xdr:cNvPr id="45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35</xdr:row>
      <xdr:rowOff>1600200</xdr:rowOff>
    </xdr:from>
    <xdr:to>
      <xdr:col>16</xdr:col>
      <xdr:colOff>1135380</xdr:colOff>
      <xdr:row>35</xdr:row>
      <xdr:rowOff>1973580</xdr:rowOff>
    </xdr:to>
    <xdr:pic>
      <xdr:nvPicPr>
        <xdr:cNvPr id="46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35</xdr:row>
      <xdr:rowOff>1402080</xdr:rowOff>
    </xdr:from>
    <xdr:to>
      <xdr:col>16</xdr:col>
      <xdr:colOff>434340</xdr:colOff>
      <xdr:row>35</xdr:row>
      <xdr:rowOff>1630680</xdr:rowOff>
    </xdr:to>
    <xdr:pic>
      <xdr:nvPicPr>
        <xdr:cNvPr id="46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35</xdr:row>
      <xdr:rowOff>1600200</xdr:rowOff>
    </xdr:from>
    <xdr:to>
      <xdr:col>16</xdr:col>
      <xdr:colOff>1135380</xdr:colOff>
      <xdr:row>35</xdr:row>
      <xdr:rowOff>1973580</xdr:rowOff>
    </xdr:to>
    <xdr:pic>
      <xdr:nvPicPr>
        <xdr:cNvPr id="46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35</xdr:row>
      <xdr:rowOff>1402080</xdr:rowOff>
    </xdr:from>
    <xdr:to>
      <xdr:col>16</xdr:col>
      <xdr:colOff>434340</xdr:colOff>
      <xdr:row>35</xdr:row>
      <xdr:rowOff>1630680</xdr:rowOff>
    </xdr:to>
    <xdr:pic>
      <xdr:nvPicPr>
        <xdr:cNvPr id="46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35</xdr:row>
      <xdr:rowOff>1600200</xdr:rowOff>
    </xdr:from>
    <xdr:to>
      <xdr:col>16</xdr:col>
      <xdr:colOff>1135380</xdr:colOff>
      <xdr:row>35</xdr:row>
      <xdr:rowOff>1973580</xdr:rowOff>
    </xdr:to>
    <xdr:pic>
      <xdr:nvPicPr>
        <xdr:cNvPr id="46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35</xdr:row>
      <xdr:rowOff>1402080</xdr:rowOff>
    </xdr:from>
    <xdr:to>
      <xdr:col>16</xdr:col>
      <xdr:colOff>434340</xdr:colOff>
      <xdr:row>35</xdr:row>
      <xdr:rowOff>1630680</xdr:rowOff>
    </xdr:to>
    <xdr:pic>
      <xdr:nvPicPr>
        <xdr:cNvPr id="46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35</xdr:row>
      <xdr:rowOff>1600200</xdr:rowOff>
    </xdr:from>
    <xdr:to>
      <xdr:col>16</xdr:col>
      <xdr:colOff>1135380</xdr:colOff>
      <xdr:row>35</xdr:row>
      <xdr:rowOff>1973580</xdr:rowOff>
    </xdr:to>
    <xdr:pic>
      <xdr:nvPicPr>
        <xdr:cNvPr id="46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35</xdr:row>
      <xdr:rowOff>1402080</xdr:rowOff>
    </xdr:from>
    <xdr:to>
      <xdr:col>16</xdr:col>
      <xdr:colOff>434340</xdr:colOff>
      <xdr:row>35</xdr:row>
      <xdr:rowOff>1630680</xdr:rowOff>
    </xdr:to>
    <xdr:pic>
      <xdr:nvPicPr>
        <xdr:cNvPr id="46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36</xdr:row>
      <xdr:rowOff>1600200</xdr:rowOff>
    </xdr:from>
    <xdr:to>
      <xdr:col>16</xdr:col>
      <xdr:colOff>1135380</xdr:colOff>
      <xdr:row>36</xdr:row>
      <xdr:rowOff>1973580</xdr:rowOff>
    </xdr:to>
    <xdr:pic>
      <xdr:nvPicPr>
        <xdr:cNvPr id="46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36</xdr:row>
      <xdr:rowOff>1402080</xdr:rowOff>
    </xdr:from>
    <xdr:to>
      <xdr:col>16</xdr:col>
      <xdr:colOff>434340</xdr:colOff>
      <xdr:row>36</xdr:row>
      <xdr:rowOff>1630680</xdr:rowOff>
    </xdr:to>
    <xdr:pic>
      <xdr:nvPicPr>
        <xdr:cNvPr id="46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36</xdr:row>
      <xdr:rowOff>685797</xdr:rowOff>
    </xdr:from>
    <xdr:to>
      <xdr:col>15</xdr:col>
      <xdr:colOff>1009755</xdr:colOff>
      <xdr:row>36</xdr:row>
      <xdr:rowOff>987332</xdr:rowOff>
    </xdr:to>
    <xdr:pic>
      <xdr:nvPicPr>
        <xdr:cNvPr id="470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36</xdr:row>
      <xdr:rowOff>1600200</xdr:rowOff>
    </xdr:from>
    <xdr:to>
      <xdr:col>16</xdr:col>
      <xdr:colOff>1135380</xdr:colOff>
      <xdr:row>36</xdr:row>
      <xdr:rowOff>1973580</xdr:rowOff>
    </xdr:to>
    <xdr:pic>
      <xdr:nvPicPr>
        <xdr:cNvPr id="471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36</xdr:row>
      <xdr:rowOff>1402080</xdr:rowOff>
    </xdr:from>
    <xdr:to>
      <xdr:col>16</xdr:col>
      <xdr:colOff>434340</xdr:colOff>
      <xdr:row>36</xdr:row>
      <xdr:rowOff>1630680</xdr:rowOff>
    </xdr:to>
    <xdr:pic>
      <xdr:nvPicPr>
        <xdr:cNvPr id="472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36</xdr:row>
      <xdr:rowOff>685797</xdr:rowOff>
    </xdr:from>
    <xdr:to>
      <xdr:col>15</xdr:col>
      <xdr:colOff>1009755</xdr:colOff>
      <xdr:row>36</xdr:row>
      <xdr:rowOff>987332</xdr:rowOff>
    </xdr:to>
    <xdr:pic>
      <xdr:nvPicPr>
        <xdr:cNvPr id="473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2749210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36</xdr:row>
      <xdr:rowOff>1600200</xdr:rowOff>
    </xdr:from>
    <xdr:to>
      <xdr:col>16</xdr:col>
      <xdr:colOff>1135380</xdr:colOff>
      <xdr:row>36</xdr:row>
      <xdr:rowOff>1973580</xdr:rowOff>
    </xdr:to>
    <xdr:pic>
      <xdr:nvPicPr>
        <xdr:cNvPr id="47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36</xdr:row>
      <xdr:rowOff>1402080</xdr:rowOff>
    </xdr:from>
    <xdr:to>
      <xdr:col>16</xdr:col>
      <xdr:colOff>434340</xdr:colOff>
      <xdr:row>36</xdr:row>
      <xdr:rowOff>1630680</xdr:rowOff>
    </xdr:to>
    <xdr:pic>
      <xdr:nvPicPr>
        <xdr:cNvPr id="47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36</xdr:row>
      <xdr:rowOff>1600200</xdr:rowOff>
    </xdr:from>
    <xdr:to>
      <xdr:col>16</xdr:col>
      <xdr:colOff>1135380</xdr:colOff>
      <xdr:row>36</xdr:row>
      <xdr:rowOff>1973580</xdr:rowOff>
    </xdr:to>
    <xdr:pic>
      <xdr:nvPicPr>
        <xdr:cNvPr id="47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36</xdr:row>
      <xdr:rowOff>1402080</xdr:rowOff>
    </xdr:from>
    <xdr:to>
      <xdr:col>16</xdr:col>
      <xdr:colOff>434340</xdr:colOff>
      <xdr:row>36</xdr:row>
      <xdr:rowOff>1630680</xdr:rowOff>
    </xdr:to>
    <xdr:pic>
      <xdr:nvPicPr>
        <xdr:cNvPr id="47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36</xdr:row>
      <xdr:rowOff>1600200</xdr:rowOff>
    </xdr:from>
    <xdr:to>
      <xdr:col>16</xdr:col>
      <xdr:colOff>1135380</xdr:colOff>
      <xdr:row>36</xdr:row>
      <xdr:rowOff>1973580</xdr:rowOff>
    </xdr:to>
    <xdr:pic>
      <xdr:nvPicPr>
        <xdr:cNvPr id="47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36</xdr:row>
      <xdr:rowOff>1402080</xdr:rowOff>
    </xdr:from>
    <xdr:to>
      <xdr:col>16</xdr:col>
      <xdr:colOff>434340</xdr:colOff>
      <xdr:row>36</xdr:row>
      <xdr:rowOff>1630680</xdr:rowOff>
    </xdr:to>
    <xdr:pic>
      <xdr:nvPicPr>
        <xdr:cNvPr id="47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36</xdr:row>
      <xdr:rowOff>1600200</xdr:rowOff>
    </xdr:from>
    <xdr:to>
      <xdr:col>16</xdr:col>
      <xdr:colOff>1135380</xdr:colOff>
      <xdr:row>36</xdr:row>
      <xdr:rowOff>1973580</xdr:rowOff>
    </xdr:to>
    <xdr:pic>
      <xdr:nvPicPr>
        <xdr:cNvPr id="48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36</xdr:row>
      <xdr:rowOff>1402080</xdr:rowOff>
    </xdr:from>
    <xdr:to>
      <xdr:col>16</xdr:col>
      <xdr:colOff>434340</xdr:colOff>
      <xdr:row>36</xdr:row>
      <xdr:rowOff>1630680</xdr:rowOff>
    </xdr:to>
    <xdr:pic>
      <xdr:nvPicPr>
        <xdr:cNvPr id="48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36</xdr:row>
      <xdr:rowOff>1600200</xdr:rowOff>
    </xdr:from>
    <xdr:to>
      <xdr:col>16</xdr:col>
      <xdr:colOff>1135380</xdr:colOff>
      <xdr:row>36</xdr:row>
      <xdr:rowOff>1973580</xdr:rowOff>
    </xdr:to>
    <xdr:pic>
      <xdr:nvPicPr>
        <xdr:cNvPr id="48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36</xdr:row>
      <xdr:rowOff>1402080</xdr:rowOff>
    </xdr:from>
    <xdr:to>
      <xdr:col>16</xdr:col>
      <xdr:colOff>434340</xdr:colOff>
      <xdr:row>36</xdr:row>
      <xdr:rowOff>1630680</xdr:rowOff>
    </xdr:to>
    <xdr:pic>
      <xdr:nvPicPr>
        <xdr:cNvPr id="48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36</xdr:row>
      <xdr:rowOff>1600200</xdr:rowOff>
    </xdr:from>
    <xdr:to>
      <xdr:col>16</xdr:col>
      <xdr:colOff>1135380</xdr:colOff>
      <xdr:row>36</xdr:row>
      <xdr:rowOff>1973580</xdr:rowOff>
    </xdr:to>
    <xdr:pic>
      <xdr:nvPicPr>
        <xdr:cNvPr id="48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36</xdr:row>
      <xdr:rowOff>1402080</xdr:rowOff>
    </xdr:from>
    <xdr:to>
      <xdr:col>16</xdr:col>
      <xdr:colOff>434340</xdr:colOff>
      <xdr:row>36</xdr:row>
      <xdr:rowOff>1630680</xdr:rowOff>
    </xdr:to>
    <xdr:pic>
      <xdr:nvPicPr>
        <xdr:cNvPr id="48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36</xdr:row>
      <xdr:rowOff>1600200</xdr:rowOff>
    </xdr:from>
    <xdr:to>
      <xdr:col>16</xdr:col>
      <xdr:colOff>1135380</xdr:colOff>
      <xdr:row>36</xdr:row>
      <xdr:rowOff>1973580</xdr:rowOff>
    </xdr:to>
    <xdr:pic>
      <xdr:nvPicPr>
        <xdr:cNvPr id="48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58438" y="12749213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36</xdr:row>
      <xdr:rowOff>1402080</xdr:rowOff>
    </xdr:from>
    <xdr:to>
      <xdr:col>16</xdr:col>
      <xdr:colOff>434340</xdr:colOff>
      <xdr:row>36</xdr:row>
      <xdr:rowOff>1630680</xdr:rowOff>
    </xdr:to>
    <xdr:pic>
      <xdr:nvPicPr>
        <xdr:cNvPr id="487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358438" y="1275111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35</xdr:row>
      <xdr:rowOff>685797</xdr:rowOff>
    </xdr:from>
    <xdr:to>
      <xdr:col>15</xdr:col>
      <xdr:colOff>1009755</xdr:colOff>
      <xdr:row>35</xdr:row>
      <xdr:rowOff>987332</xdr:rowOff>
    </xdr:to>
    <xdr:pic>
      <xdr:nvPicPr>
        <xdr:cNvPr id="488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6035335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35</xdr:row>
      <xdr:rowOff>685797</xdr:rowOff>
    </xdr:from>
    <xdr:to>
      <xdr:col>15</xdr:col>
      <xdr:colOff>1009755</xdr:colOff>
      <xdr:row>35</xdr:row>
      <xdr:rowOff>987332</xdr:rowOff>
    </xdr:to>
    <xdr:pic>
      <xdr:nvPicPr>
        <xdr:cNvPr id="489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6035335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36</xdr:row>
      <xdr:rowOff>685797</xdr:rowOff>
    </xdr:from>
    <xdr:to>
      <xdr:col>15</xdr:col>
      <xdr:colOff>1009755</xdr:colOff>
      <xdr:row>36</xdr:row>
      <xdr:rowOff>987332</xdr:rowOff>
    </xdr:to>
    <xdr:pic>
      <xdr:nvPicPr>
        <xdr:cNvPr id="490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6035335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36</xdr:row>
      <xdr:rowOff>685797</xdr:rowOff>
    </xdr:from>
    <xdr:to>
      <xdr:col>15</xdr:col>
      <xdr:colOff>1009755</xdr:colOff>
      <xdr:row>36</xdr:row>
      <xdr:rowOff>987332</xdr:rowOff>
    </xdr:to>
    <xdr:pic>
      <xdr:nvPicPr>
        <xdr:cNvPr id="49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6035335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37</xdr:row>
      <xdr:rowOff>685797</xdr:rowOff>
    </xdr:from>
    <xdr:to>
      <xdr:col>15</xdr:col>
      <xdr:colOff>1009755</xdr:colOff>
      <xdr:row>37</xdr:row>
      <xdr:rowOff>987332</xdr:rowOff>
    </xdr:to>
    <xdr:pic>
      <xdr:nvPicPr>
        <xdr:cNvPr id="49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6035335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37</xdr:row>
      <xdr:rowOff>685797</xdr:rowOff>
    </xdr:from>
    <xdr:to>
      <xdr:col>15</xdr:col>
      <xdr:colOff>1009755</xdr:colOff>
      <xdr:row>37</xdr:row>
      <xdr:rowOff>987332</xdr:rowOff>
    </xdr:to>
    <xdr:pic>
      <xdr:nvPicPr>
        <xdr:cNvPr id="493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47143" y="16035335"/>
          <a:ext cx="9542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3"/>
  <sheetViews>
    <sheetView tabSelected="1" zoomScale="80" zoomScaleNormal="80" workbookViewId="0">
      <selection activeCell="AA10" sqref="AA10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1.5703125" style="1" customWidth="1"/>
    <col min="6" max="7" width="10.7109375" style="1" hidden="1" customWidth="1"/>
    <col min="8" max="8" width="12" style="56" customWidth="1"/>
    <col min="9" max="9" width="11.28515625" style="1" hidden="1" customWidth="1"/>
    <col min="10" max="10" width="13" style="56" customWidth="1"/>
    <col min="11" max="11" width="12.85546875" style="1" hidden="1" customWidth="1"/>
    <col min="12" max="12" width="15.28515625" style="1" hidden="1" customWidth="1"/>
    <col min="13" max="13" width="0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5.2851562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95.25" customHeight="1" x14ac:dyDescent="0.25">
      <c r="P1" s="46" t="s">
        <v>21</v>
      </c>
      <c r="Q1" s="46"/>
      <c r="R1" s="46"/>
      <c r="S1" s="46"/>
      <c r="T1" s="46"/>
    </row>
    <row r="2" spans="1:26" s="2" customFormat="1" ht="33.75" customHeight="1" x14ac:dyDescent="0.25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6" s="3" customFormat="1" ht="7.5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6" s="3" customFormat="1" ht="14.25" customHeight="1" x14ac:dyDescent="0.25">
      <c r="A4" s="49" t="s">
        <v>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1:26" s="3" customFormat="1" ht="30.6" customHeight="1" x14ac:dyDescent="0.25">
      <c r="A5" s="50" t="s">
        <v>0</v>
      </c>
      <c r="B5" s="50"/>
      <c r="C5" s="50"/>
      <c r="D5" s="50"/>
      <c r="E5" s="51" t="s">
        <v>79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6" s="3" customFormat="1" ht="29.25" customHeight="1" x14ac:dyDescent="0.25">
      <c r="A6" s="50" t="s">
        <v>1</v>
      </c>
      <c r="B6" s="50"/>
      <c r="C6" s="50"/>
      <c r="D6" s="50"/>
      <c r="E6" s="50" t="s">
        <v>15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26" s="3" customFormat="1" ht="18" customHeight="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</row>
    <row r="8" spans="1:26" ht="18" customHeight="1" x14ac:dyDescent="0.25">
      <c r="A8" s="52" t="s">
        <v>16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</row>
    <row r="9" spans="1:26" ht="45.75" customHeight="1" x14ac:dyDescent="0.25">
      <c r="A9" s="41" t="s">
        <v>2</v>
      </c>
      <c r="B9" s="41" t="s">
        <v>41</v>
      </c>
      <c r="C9" s="53" t="s">
        <v>42</v>
      </c>
      <c r="D9" s="40" t="s">
        <v>12</v>
      </c>
      <c r="E9" s="41" t="s">
        <v>11</v>
      </c>
      <c r="F9" s="41"/>
      <c r="G9" s="41"/>
      <c r="H9" s="41"/>
      <c r="I9" s="41"/>
      <c r="J9" s="41"/>
      <c r="K9" s="19"/>
      <c r="L9" s="41" t="s">
        <v>3</v>
      </c>
      <c r="M9" s="41"/>
      <c r="N9" s="40" t="s">
        <v>4</v>
      </c>
      <c r="O9" s="40"/>
      <c r="P9" s="40"/>
      <c r="Q9" s="41" t="s">
        <v>5</v>
      </c>
      <c r="R9" s="41"/>
      <c r="S9" s="41"/>
      <c r="T9" s="41"/>
    </row>
    <row r="10" spans="1:26" ht="77.25" customHeight="1" x14ac:dyDescent="0.25">
      <c r="A10" s="41"/>
      <c r="B10" s="53"/>
      <c r="C10" s="54"/>
      <c r="D10" s="40"/>
      <c r="E10" s="28" t="s">
        <v>17</v>
      </c>
      <c r="F10" s="28"/>
      <c r="G10" s="28"/>
      <c r="H10" s="28" t="s">
        <v>18</v>
      </c>
      <c r="I10" s="28" t="s">
        <v>24</v>
      </c>
      <c r="J10" s="28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31.5" customHeight="1" x14ac:dyDescent="0.25">
      <c r="A11" s="26">
        <v>1</v>
      </c>
      <c r="B11" s="34" t="s">
        <v>47</v>
      </c>
      <c r="C11" s="27" t="s">
        <v>43</v>
      </c>
      <c r="D11" s="21">
        <v>18</v>
      </c>
      <c r="E11" s="6">
        <v>205.2</v>
      </c>
      <c r="F11" s="17"/>
      <c r="G11" s="17"/>
      <c r="H11" s="6">
        <v>231.6</v>
      </c>
      <c r="I11" s="35"/>
      <c r="J11" s="6">
        <v>228.3</v>
      </c>
      <c r="K11" s="6"/>
      <c r="L11" s="6"/>
      <c r="M11" s="6"/>
      <c r="N11" s="6">
        <f t="shared" ref="N11" si="0">ROUND((E11+H11+J11)/3,2)</f>
        <v>221.7</v>
      </c>
      <c r="O11" s="18">
        <f>STDEVA(E11,H11,J11)</f>
        <v>14.384366513684231</v>
      </c>
      <c r="P11" s="18">
        <f>O11/N11*100</f>
        <v>6.4882122298981644</v>
      </c>
      <c r="Q11" s="6"/>
      <c r="R11" s="6"/>
      <c r="S11" s="6">
        <f>N11</f>
        <v>221.7</v>
      </c>
      <c r="T11" s="6">
        <f>D11*S11</f>
        <v>3990.6</v>
      </c>
      <c r="U11" s="20">
        <f t="shared" ref="U11" si="1">D11*E11</f>
        <v>3693.6</v>
      </c>
      <c r="V11" s="20">
        <f t="shared" ref="V11" si="2">D11*H11</f>
        <v>4168.8</v>
      </c>
      <c r="W11" s="20">
        <f t="shared" ref="W11" si="3">D11*J11</f>
        <v>4109.4000000000005</v>
      </c>
      <c r="X11" s="20"/>
      <c r="Y11" s="20"/>
      <c r="Z11" s="20"/>
    </row>
    <row r="12" spans="1:26" ht="33.75" customHeight="1" x14ac:dyDescent="0.25">
      <c r="A12" s="26">
        <f>1+A11</f>
        <v>2</v>
      </c>
      <c r="B12" s="34" t="s">
        <v>48</v>
      </c>
      <c r="C12" s="27" t="s">
        <v>43</v>
      </c>
      <c r="D12" s="21">
        <v>18</v>
      </c>
      <c r="E12" s="6">
        <v>61</v>
      </c>
      <c r="F12" s="17"/>
      <c r="G12" s="17"/>
      <c r="H12" s="6">
        <v>65.5</v>
      </c>
      <c r="I12" s="35"/>
      <c r="J12" s="6">
        <v>62.1</v>
      </c>
      <c r="K12" s="6"/>
      <c r="L12" s="6"/>
      <c r="M12" s="6"/>
      <c r="N12" s="6">
        <f t="shared" ref="N12:N21" si="4">ROUND((E12+H12+J12)/3,2)</f>
        <v>62.87</v>
      </c>
      <c r="O12" s="18">
        <f t="shared" ref="O12:O21" si="5">STDEVA(E12,H12,J12)</f>
        <v>2.3459184413217207</v>
      </c>
      <c r="P12" s="18">
        <f t="shared" ref="P12:P21" si="6">O12/N12*100</f>
        <v>3.7313797380654061</v>
      </c>
      <c r="Q12" s="6"/>
      <c r="R12" s="6"/>
      <c r="S12" s="6">
        <f t="shared" ref="S12:S21" si="7">N12</f>
        <v>62.87</v>
      </c>
      <c r="T12" s="6">
        <f t="shared" ref="T12:T21" si="8">D12*S12</f>
        <v>1131.6599999999999</v>
      </c>
      <c r="U12" s="20">
        <f t="shared" ref="U12:U21" si="9">D12*E12</f>
        <v>1098</v>
      </c>
      <c r="V12" s="20">
        <f t="shared" ref="V12:V21" si="10">D12*H12</f>
        <v>1179</v>
      </c>
      <c r="W12" s="20">
        <f t="shared" ref="W12:W21" si="11">D12*J12</f>
        <v>1117.8</v>
      </c>
      <c r="X12" s="20"/>
      <c r="Y12" s="20"/>
      <c r="Z12" s="20"/>
    </row>
    <row r="13" spans="1:26" ht="51.75" customHeight="1" x14ac:dyDescent="0.25">
      <c r="A13" s="26">
        <f t="shared" ref="A13:A38" si="12">1+A12</f>
        <v>3</v>
      </c>
      <c r="B13" s="34" t="s">
        <v>49</v>
      </c>
      <c r="C13" s="27" t="s">
        <v>43</v>
      </c>
      <c r="D13" s="21">
        <v>18</v>
      </c>
      <c r="E13" s="6">
        <v>45.6</v>
      </c>
      <c r="F13" s="17"/>
      <c r="G13" s="17"/>
      <c r="H13" s="6">
        <v>44.1</v>
      </c>
      <c r="I13" s="35"/>
      <c r="J13" s="6">
        <v>47.2</v>
      </c>
      <c r="K13" s="6"/>
      <c r="L13" s="6"/>
      <c r="M13" s="6"/>
      <c r="N13" s="6">
        <f t="shared" si="4"/>
        <v>45.63</v>
      </c>
      <c r="O13" s="18">
        <f t="shared" si="5"/>
        <v>1.5502687938977986</v>
      </c>
      <c r="P13" s="18">
        <f t="shared" si="6"/>
        <v>3.3974770850269529</v>
      </c>
      <c r="Q13" s="6"/>
      <c r="R13" s="6"/>
      <c r="S13" s="6">
        <f t="shared" si="7"/>
        <v>45.63</v>
      </c>
      <c r="T13" s="6">
        <f t="shared" si="8"/>
        <v>821.34</v>
      </c>
      <c r="U13" s="20">
        <f t="shared" si="9"/>
        <v>820.80000000000007</v>
      </c>
      <c r="V13" s="20">
        <f t="shared" si="10"/>
        <v>793.80000000000007</v>
      </c>
      <c r="W13" s="20">
        <f t="shared" si="11"/>
        <v>849.6</v>
      </c>
      <c r="X13" s="20"/>
      <c r="Y13" s="20"/>
      <c r="Z13" s="20"/>
    </row>
    <row r="14" spans="1:26" ht="34.5" customHeight="1" x14ac:dyDescent="0.25">
      <c r="A14" s="26">
        <f t="shared" si="12"/>
        <v>4</v>
      </c>
      <c r="B14" s="34" t="s">
        <v>50</v>
      </c>
      <c r="C14" s="27" t="s">
        <v>43</v>
      </c>
      <c r="D14" s="21">
        <v>18</v>
      </c>
      <c r="E14" s="6">
        <v>128.9</v>
      </c>
      <c r="F14" s="17"/>
      <c r="G14" s="17"/>
      <c r="H14" s="6">
        <v>139.6</v>
      </c>
      <c r="I14" s="35"/>
      <c r="J14" s="6">
        <v>138.9</v>
      </c>
      <c r="K14" s="6"/>
      <c r="L14" s="6"/>
      <c r="M14" s="6"/>
      <c r="N14" s="6">
        <f t="shared" si="4"/>
        <v>135.80000000000001</v>
      </c>
      <c r="O14" s="18">
        <f t="shared" si="5"/>
        <v>5.9858165691908702</v>
      </c>
      <c r="P14" s="18">
        <f t="shared" si="6"/>
        <v>4.40781779763687</v>
      </c>
      <c r="Q14" s="6"/>
      <c r="R14" s="6"/>
      <c r="S14" s="6">
        <f t="shared" si="7"/>
        <v>135.80000000000001</v>
      </c>
      <c r="T14" s="6">
        <f t="shared" si="8"/>
        <v>2444.4</v>
      </c>
      <c r="U14" s="20">
        <f t="shared" si="9"/>
        <v>2320.2000000000003</v>
      </c>
      <c r="V14" s="20">
        <f t="shared" si="10"/>
        <v>2512.7999999999997</v>
      </c>
      <c r="W14" s="20">
        <f t="shared" si="11"/>
        <v>2500.2000000000003</v>
      </c>
      <c r="X14" s="20"/>
      <c r="Y14" s="20"/>
      <c r="Z14" s="20"/>
    </row>
    <row r="15" spans="1:26" ht="36.75" customHeight="1" x14ac:dyDescent="0.25">
      <c r="A15" s="26">
        <f t="shared" si="12"/>
        <v>5</v>
      </c>
      <c r="B15" s="34" t="s">
        <v>51</v>
      </c>
      <c r="C15" s="27" t="s">
        <v>43</v>
      </c>
      <c r="D15" s="21">
        <v>18</v>
      </c>
      <c r="E15" s="6">
        <v>65.5</v>
      </c>
      <c r="F15" s="17"/>
      <c r="G15" s="17"/>
      <c r="H15" s="6">
        <v>69.7</v>
      </c>
      <c r="I15" s="35"/>
      <c r="J15" s="6">
        <v>66.7</v>
      </c>
      <c r="K15" s="6"/>
      <c r="L15" s="6"/>
      <c r="M15" s="6"/>
      <c r="N15" s="6">
        <f t="shared" si="4"/>
        <v>67.3</v>
      </c>
      <c r="O15" s="18">
        <f t="shared" si="5"/>
        <v>2.1633307652783946</v>
      </c>
      <c r="P15" s="18">
        <f t="shared" si="6"/>
        <v>3.2144587894181198</v>
      </c>
      <c r="Q15" s="6"/>
      <c r="R15" s="6"/>
      <c r="S15" s="6">
        <f t="shared" si="7"/>
        <v>67.3</v>
      </c>
      <c r="T15" s="6">
        <f t="shared" si="8"/>
        <v>1211.3999999999999</v>
      </c>
      <c r="U15" s="20">
        <f t="shared" si="9"/>
        <v>1179</v>
      </c>
      <c r="V15" s="20">
        <f t="shared" si="10"/>
        <v>1254.6000000000001</v>
      </c>
      <c r="W15" s="20">
        <f t="shared" si="11"/>
        <v>1200.6000000000001</v>
      </c>
      <c r="X15" s="20"/>
      <c r="Y15" s="20"/>
      <c r="Z15" s="20"/>
    </row>
    <row r="16" spans="1:26" ht="37.5" customHeight="1" x14ac:dyDescent="0.25">
      <c r="A16" s="26">
        <f t="shared" si="12"/>
        <v>6</v>
      </c>
      <c r="B16" s="34" t="s">
        <v>52</v>
      </c>
      <c r="C16" s="27" t="s">
        <v>43</v>
      </c>
      <c r="D16" s="21">
        <v>18</v>
      </c>
      <c r="E16" s="6">
        <v>125.8</v>
      </c>
      <c r="F16" s="17"/>
      <c r="G16" s="17"/>
      <c r="H16" s="6">
        <v>118.2</v>
      </c>
      <c r="I16" s="35"/>
      <c r="J16" s="6">
        <v>115.3</v>
      </c>
      <c r="K16" s="6"/>
      <c r="L16" s="6"/>
      <c r="M16" s="6"/>
      <c r="N16" s="6">
        <f t="shared" si="4"/>
        <v>119.77</v>
      </c>
      <c r="O16" s="18">
        <f t="shared" si="5"/>
        <v>5.4224840556089529</v>
      </c>
      <c r="P16" s="18">
        <f t="shared" si="6"/>
        <v>4.5274142570000446</v>
      </c>
      <c r="Q16" s="6"/>
      <c r="R16" s="6"/>
      <c r="S16" s="6">
        <f t="shared" si="7"/>
        <v>119.77</v>
      </c>
      <c r="T16" s="6">
        <f t="shared" si="8"/>
        <v>2155.86</v>
      </c>
      <c r="U16" s="20">
        <f t="shared" si="9"/>
        <v>2264.4</v>
      </c>
      <c r="V16" s="20">
        <f t="shared" si="10"/>
        <v>2127.6</v>
      </c>
      <c r="W16" s="20">
        <f t="shared" si="11"/>
        <v>2075.4</v>
      </c>
      <c r="X16" s="20"/>
      <c r="Y16" s="20"/>
      <c r="Z16" s="20"/>
    </row>
    <row r="17" spans="1:26" ht="36" customHeight="1" x14ac:dyDescent="0.25">
      <c r="A17" s="26">
        <f t="shared" si="12"/>
        <v>7</v>
      </c>
      <c r="B17" s="34" t="s">
        <v>53</v>
      </c>
      <c r="C17" s="27" t="s">
        <v>43</v>
      </c>
      <c r="D17" s="21">
        <v>18</v>
      </c>
      <c r="E17" s="6">
        <v>198.6</v>
      </c>
      <c r="F17" s="17"/>
      <c r="G17" s="17"/>
      <c r="H17" s="6">
        <v>171.6</v>
      </c>
      <c r="I17" s="35"/>
      <c r="J17" s="6">
        <v>201.3</v>
      </c>
      <c r="K17" s="6"/>
      <c r="L17" s="6"/>
      <c r="M17" s="6"/>
      <c r="N17" s="6">
        <f t="shared" si="4"/>
        <v>190.5</v>
      </c>
      <c r="O17" s="18">
        <f t="shared" si="5"/>
        <v>16.423458831805199</v>
      </c>
      <c r="P17" s="18">
        <f t="shared" si="6"/>
        <v>8.6212382319187402</v>
      </c>
      <c r="Q17" s="6"/>
      <c r="R17" s="6"/>
      <c r="S17" s="6">
        <f t="shared" si="7"/>
        <v>190.5</v>
      </c>
      <c r="T17" s="6">
        <f t="shared" si="8"/>
        <v>3429</v>
      </c>
      <c r="U17" s="20">
        <f t="shared" si="9"/>
        <v>3574.7999999999997</v>
      </c>
      <c r="V17" s="20">
        <f t="shared" si="10"/>
        <v>3088.7999999999997</v>
      </c>
      <c r="W17" s="20">
        <f t="shared" si="11"/>
        <v>3623.4</v>
      </c>
      <c r="X17" s="20"/>
      <c r="Y17" s="20"/>
      <c r="Z17" s="20"/>
    </row>
    <row r="18" spans="1:26" ht="36" customHeight="1" x14ac:dyDescent="0.25">
      <c r="A18" s="26">
        <f t="shared" si="12"/>
        <v>8</v>
      </c>
      <c r="B18" s="34" t="s">
        <v>54</v>
      </c>
      <c r="C18" s="27" t="s">
        <v>43</v>
      </c>
      <c r="D18" s="21">
        <v>18</v>
      </c>
      <c r="E18" s="6">
        <v>200.4</v>
      </c>
      <c r="F18" s="17"/>
      <c r="G18" s="17"/>
      <c r="H18" s="6">
        <v>243.1</v>
      </c>
      <c r="I18" s="35"/>
      <c r="J18" s="6">
        <v>199.9</v>
      </c>
      <c r="K18" s="6"/>
      <c r="L18" s="6"/>
      <c r="M18" s="6"/>
      <c r="N18" s="6">
        <f t="shared" si="4"/>
        <v>214.47</v>
      </c>
      <c r="O18" s="18">
        <f t="shared" si="5"/>
        <v>24.798454252903202</v>
      </c>
      <c r="P18" s="18">
        <f t="shared" si="6"/>
        <v>11.562668090130648</v>
      </c>
      <c r="Q18" s="6"/>
      <c r="R18" s="6"/>
      <c r="S18" s="6">
        <f t="shared" si="7"/>
        <v>214.47</v>
      </c>
      <c r="T18" s="6">
        <f t="shared" si="8"/>
        <v>3860.46</v>
      </c>
      <c r="U18" s="20">
        <f t="shared" si="9"/>
        <v>3607.2000000000003</v>
      </c>
      <c r="V18" s="20">
        <f t="shared" si="10"/>
        <v>4375.8</v>
      </c>
      <c r="W18" s="20">
        <f t="shared" si="11"/>
        <v>3598.2000000000003</v>
      </c>
      <c r="X18" s="20"/>
      <c r="Y18" s="20"/>
      <c r="Z18" s="20"/>
    </row>
    <row r="19" spans="1:26" ht="51.75" customHeight="1" x14ac:dyDescent="0.25">
      <c r="A19" s="26">
        <f t="shared" si="12"/>
        <v>9</v>
      </c>
      <c r="B19" s="34" t="s">
        <v>55</v>
      </c>
      <c r="C19" s="27" t="s">
        <v>43</v>
      </c>
      <c r="D19" s="21">
        <v>18</v>
      </c>
      <c r="E19" s="6">
        <v>106.7</v>
      </c>
      <c r="F19" s="17"/>
      <c r="G19" s="17"/>
      <c r="H19" s="6">
        <v>108.2</v>
      </c>
      <c r="I19" s="35"/>
      <c r="J19" s="6">
        <v>123.5</v>
      </c>
      <c r="K19" s="6"/>
      <c r="L19" s="6"/>
      <c r="M19" s="6"/>
      <c r="N19" s="6">
        <f t="shared" si="4"/>
        <v>112.8</v>
      </c>
      <c r="O19" s="18">
        <f t="shared" si="5"/>
        <v>9.2967736339011715</v>
      </c>
      <c r="P19" s="18">
        <f t="shared" si="6"/>
        <v>8.2418205974301166</v>
      </c>
      <c r="Q19" s="6"/>
      <c r="R19" s="6"/>
      <c r="S19" s="6">
        <f t="shared" si="7"/>
        <v>112.8</v>
      </c>
      <c r="T19" s="6">
        <f t="shared" si="8"/>
        <v>2030.3999999999999</v>
      </c>
      <c r="U19" s="20">
        <f t="shared" si="9"/>
        <v>1920.6000000000001</v>
      </c>
      <c r="V19" s="20">
        <f t="shared" si="10"/>
        <v>1947.6000000000001</v>
      </c>
      <c r="W19" s="20">
        <f t="shared" si="11"/>
        <v>2223</v>
      </c>
      <c r="X19" s="20"/>
      <c r="Y19" s="20"/>
      <c r="Z19" s="20"/>
    </row>
    <row r="20" spans="1:26" ht="36" customHeight="1" x14ac:dyDescent="0.25">
      <c r="A20" s="26">
        <f t="shared" si="12"/>
        <v>10</v>
      </c>
      <c r="B20" s="34" t="s">
        <v>56</v>
      </c>
      <c r="C20" s="27" t="s">
        <v>43</v>
      </c>
      <c r="D20" s="21">
        <v>36</v>
      </c>
      <c r="E20" s="6">
        <v>89.4</v>
      </c>
      <c r="F20" s="17"/>
      <c r="G20" s="17"/>
      <c r="H20" s="6">
        <v>99.4</v>
      </c>
      <c r="I20" s="35"/>
      <c r="J20" s="6">
        <v>99.2</v>
      </c>
      <c r="K20" s="6"/>
      <c r="L20" s="6"/>
      <c r="M20" s="6"/>
      <c r="N20" s="6">
        <f t="shared" si="4"/>
        <v>96</v>
      </c>
      <c r="O20" s="18">
        <f t="shared" si="5"/>
        <v>5.71664237118258</v>
      </c>
      <c r="P20" s="18">
        <f t="shared" si="6"/>
        <v>5.9548358033151869</v>
      </c>
      <c r="Q20" s="6"/>
      <c r="R20" s="6"/>
      <c r="S20" s="6">
        <f t="shared" si="7"/>
        <v>96</v>
      </c>
      <c r="T20" s="6">
        <f t="shared" si="8"/>
        <v>3456</v>
      </c>
      <c r="U20" s="20">
        <f t="shared" si="9"/>
        <v>3218.4</v>
      </c>
      <c r="V20" s="20">
        <f t="shared" si="10"/>
        <v>3578.4</v>
      </c>
      <c r="W20" s="20">
        <f t="shared" si="11"/>
        <v>3571.2000000000003</v>
      </c>
      <c r="X20" s="20"/>
      <c r="Y20" s="20"/>
      <c r="Z20" s="20"/>
    </row>
    <row r="21" spans="1:26" ht="34.5" customHeight="1" x14ac:dyDescent="0.25">
      <c r="A21" s="26">
        <f t="shared" si="12"/>
        <v>11</v>
      </c>
      <c r="B21" s="34" t="s">
        <v>57</v>
      </c>
      <c r="C21" s="27" t="s">
        <v>43</v>
      </c>
      <c r="D21" s="21">
        <v>18</v>
      </c>
      <c r="E21" s="6">
        <v>145.19999999999999</v>
      </c>
      <c r="F21" s="17"/>
      <c r="G21" s="17"/>
      <c r="H21" s="6">
        <v>165.2</v>
      </c>
      <c r="I21" s="35"/>
      <c r="J21" s="6">
        <v>159.19999999999999</v>
      </c>
      <c r="K21" s="6"/>
      <c r="L21" s="6"/>
      <c r="M21" s="6"/>
      <c r="N21" s="6">
        <f t="shared" si="4"/>
        <v>156.53</v>
      </c>
      <c r="O21" s="18">
        <f t="shared" si="5"/>
        <v>10.263202878893768</v>
      </c>
      <c r="P21" s="18">
        <f t="shared" si="6"/>
        <v>6.556700235669692</v>
      </c>
      <c r="Q21" s="6"/>
      <c r="R21" s="6"/>
      <c r="S21" s="6">
        <f t="shared" si="7"/>
        <v>156.53</v>
      </c>
      <c r="T21" s="6">
        <f t="shared" si="8"/>
        <v>2817.54</v>
      </c>
      <c r="U21" s="20">
        <f t="shared" si="9"/>
        <v>2613.6</v>
      </c>
      <c r="V21" s="20">
        <f t="shared" si="10"/>
        <v>2973.6</v>
      </c>
      <c r="W21" s="20">
        <f t="shared" si="11"/>
        <v>2865.6</v>
      </c>
      <c r="X21" s="20"/>
      <c r="Y21" s="20"/>
      <c r="Z21" s="20"/>
    </row>
    <row r="22" spans="1:26" ht="36.75" customHeight="1" x14ac:dyDescent="0.25">
      <c r="A22" s="26">
        <f t="shared" si="12"/>
        <v>12</v>
      </c>
      <c r="B22" s="34" t="s">
        <v>58</v>
      </c>
      <c r="C22" s="27" t="s">
        <v>43</v>
      </c>
      <c r="D22" s="21">
        <v>54</v>
      </c>
      <c r="E22" s="6">
        <v>10.1</v>
      </c>
      <c r="F22" s="17"/>
      <c r="G22" s="17"/>
      <c r="H22" s="6">
        <v>12.1</v>
      </c>
      <c r="I22" s="35"/>
      <c r="J22" s="6">
        <v>8.5</v>
      </c>
      <c r="K22" s="6"/>
      <c r="L22" s="6"/>
      <c r="M22" s="6"/>
      <c r="N22" s="6">
        <f t="shared" ref="N22:N27" si="13">ROUND((E22+H22+J22)/3,2)</f>
        <v>10.23</v>
      </c>
      <c r="O22" s="18">
        <f t="shared" ref="O22:O27" si="14">STDEVA(E22,H22,J22)</f>
        <v>1.803699901129149</v>
      </c>
      <c r="P22" s="18">
        <f t="shared" ref="P22:P27" si="15">O22/N22*100</f>
        <v>17.631475084351408</v>
      </c>
      <c r="Q22" s="6"/>
      <c r="R22" s="6"/>
      <c r="S22" s="6">
        <f t="shared" ref="S22:S27" si="16">N22</f>
        <v>10.23</v>
      </c>
      <c r="T22" s="6">
        <f t="shared" ref="T22:T27" si="17">D22*S22</f>
        <v>552.42000000000007</v>
      </c>
      <c r="U22" s="20">
        <f t="shared" ref="U22:U27" si="18">D22*E22</f>
        <v>545.4</v>
      </c>
      <c r="V22" s="20">
        <f t="shared" ref="V22:V27" si="19">D22*H22</f>
        <v>653.4</v>
      </c>
      <c r="W22" s="20">
        <f t="shared" ref="W22:W27" si="20">D22*J22</f>
        <v>459</v>
      </c>
      <c r="X22" s="20"/>
      <c r="Y22" s="20"/>
      <c r="Z22" s="20"/>
    </row>
    <row r="23" spans="1:26" ht="22.5" customHeight="1" x14ac:dyDescent="0.25">
      <c r="A23" s="26">
        <f t="shared" si="12"/>
        <v>13</v>
      </c>
      <c r="B23" s="34" t="s">
        <v>59</v>
      </c>
      <c r="C23" s="27" t="s">
        <v>65</v>
      </c>
      <c r="D23" s="21">
        <v>18</v>
      </c>
      <c r="E23" s="6">
        <v>221.5</v>
      </c>
      <c r="F23" s="17"/>
      <c r="G23" s="17"/>
      <c r="H23" s="6">
        <v>199.2</v>
      </c>
      <c r="I23" s="35"/>
      <c r="J23" s="6">
        <v>212.3</v>
      </c>
      <c r="K23" s="6"/>
      <c r="L23" s="6"/>
      <c r="M23" s="6"/>
      <c r="N23" s="6">
        <f t="shared" ref="N23" si="21">ROUND((E23+H23+J23)/3,2)</f>
        <v>211</v>
      </c>
      <c r="O23" s="18">
        <f t="shared" ref="O23" si="22">STDEVA(E23,H23,J23)</f>
        <v>11.206694427885511</v>
      </c>
      <c r="P23" s="18">
        <f t="shared" ref="P23" si="23">O23/N23*100</f>
        <v>5.3112295866755979</v>
      </c>
      <c r="Q23" s="6"/>
      <c r="R23" s="6"/>
      <c r="S23" s="6">
        <f t="shared" ref="S23" si="24">N23</f>
        <v>211</v>
      </c>
      <c r="T23" s="6">
        <f t="shared" ref="T23" si="25">D23*S23</f>
        <v>3798</v>
      </c>
      <c r="U23" s="20">
        <f t="shared" ref="U23" si="26">D23*E23</f>
        <v>3987</v>
      </c>
      <c r="V23" s="20">
        <f t="shared" ref="V23" si="27">D23*H23</f>
        <v>3585.6</v>
      </c>
      <c r="W23" s="20">
        <f t="shared" ref="W23" si="28">D23*J23</f>
        <v>3821.4</v>
      </c>
      <c r="X23" s="20"/>
      <c r="Y23" s="20"/>
      <c r="Z23" s="20"/>
    </row>
    <row r="24" spans="1:26" ht="33.75" customHeight="1" x14ac:dyDescent="0.25">
      <c r="A24" s="26">
        <f t="shared" si="12"/>
        <v>14</v>
      </c>
      <c r="B24" s="33" t="s">
        <v>60</v>
      </c>
      <c r="C24" s="27" t="s">
        <v>43</v>
      </c>
      <c r="D24" s="21">
        <v>18</v>
      </c>
      <c r="E24" s="6">
        <v>122.3</v>
      </c>
      <c r="F24" s="17"/>
      <c r="G24" s="17"/>
      <c r="H24" s="6">
        <v>137.1</v>
      </c>
      <c r="I24" s="35"/>
      <c r="J24" s="6">
        <v>133.6</v>
      </c>
      <c r="K24" s="6"/>
      <c r="L24" s="6"/>
      <c r="M24" s="6"/>
      <c r="N24" s="6">
        <f t="shared" si="13"/>
        <v>131</v>
      </c>
      <c r="O24" s="18">
        <f t="shared" si="14"/>
        <v>7.7349854557070747</v>
      </c>
      <c r="P24" s="18">
        <f t="shared" si="15"/>
        <v>5.9045690501580728</v>
      </c>
      <c r="Q24" s="6"/>
      <c r="R24" s="6"/>
      <c r="S24" s="6">
        <f t="shared" si="16"/>
        <v>131</v>
      </c>
      <c r="T24" s="6">
        <f t="shared" si="17"/>
        <v>2358</v>
      </c>
      <c r="U24" s="20">
        <f t="shared" si="18"/>
        <v>2201.4</v>
      </c>
      <c r="V24" s="20">
        <f t="shared" si="19"/>
        <v>2467.7999999999997</v>
      </c>
      <c r="W24" s="20">
        <f t="shared" si="20"/>
        <v>2404.7999999999997</v>
      </c>
      <c r="X24" s="20"/>
      <c r="Y24" s="20"/>
      <c r="Z24" s="20"/>
    </row>
    <row r="25" spans="1:26" ht="21" customHeight="1" x14ac:dyDescent="0.25">
      <c r="A25" s="26">
        <f t="shared" si="12"/>
        <v>15</v>
      </c>
      <c r="B25" s="33" t="s">
        <v>61</v>
      </c>
      <c r="C25" s="27" t="s">
        <v>43</v>
      </c>
      <c r="D25" s="21">
        <v>36</v>
      </c>
      <c r="E25" s="6">
        <v>10</v>
      </c>
      <c r="F25" s="17"/>
      <c r="G25" s="17"/>
      <c r="H25" s="6">
        <v>11.4</v>
      </c>
      <c r="I25" s="35"/>
      <c r="J25" s="6">
        <v>11</v>
      </c>
      <c r="K25" s="6"/>
      <c r="L25" s="6"/>
      <c r="M25" s="6"/>
      <c r="N25" s="6">
        <f t="shared" si="13"/>
        <v>10.8</v>
      </c>
      <c r="O25" s="18">
        <f t="shared" si="14"/>
        <v>0.72111025509279802</v>
      </c>
      <c r="P25" s="18">
        <f t="shared" si="15"/>
        <v>6.6769468064147963</v>
      </c>
      <c r="Q25" s="6"/>
      <c r="R25" s="6"/>
      <c r="S25" s="6">
        <f t="shared" si="16"/>
        <v>10.8</v>
      </c>
      <c r="T25" s="6">
        <f t="shared" si="17"/>
        <v>388.8</v>
      </c>
      <c r="U25" s="20">
        <f t="shared" si="18"/>
        <v>360</v>
      </c>
      <c r="V25" s="20">
        <f t="shared" si="19"/>
        <v>410.40000000000003</v>
      </c>
      <c r="W25" s="20">
        <f t="shared" si="20"/>
        <v>396</v>
      </c>
      <c r="X25" s="20"/>
      <c r="Y25" s="20"/>
      <c r="Z25" s="20"/>
    </row>
    <row r="26" spans="1:26" ht="34.5" customHeight="1" x14ac:dyDescent="0.25">
      <c r="A26" s="26">
        <f t="shared" si="12"/>
        <v>16</v>
      </c>
      <c r="B26" s="33" t="s">
        <v>62</v>
      </c>
      <c r="C26" s="27" t="s">
        <v>43</v>
      </c>
      <c r="D26" s="21">
        <v>18</v>
      </c>
      <c r="E26" s="6">
        <v>30.4</v>
      </c>
      <c r="F26" s="17"/>
      <c r="G26" s="17"/>
      <c r="H26" s="6">
        <v>32.1</v>
      </c>
      <c r="I26" s="35"/>
      <c r="J26" s="6">
        <v>33.9</v>
      </c>
      <c r="K26" s="6"/>
      <c r="L26" s="6"/>
      <c r="M26" s="6"/>
      <c r="N26" s="6">
        <f t="shared" si="13"/>
        <v>32.130000000000003</v>
      </c>
      <c r="O26" s="18">
        <f t="shared" si="14"/>
        <v>1.7502380790433436</v>
      </c>
      <c r="P26" s="18">
        <f t="shared" si="15"/>
        <v>5.4473640804336867</v>
      </c>
      <c r="Q26" s="6"/>
      <c r="R26" s="6"/>
      <c r="S26" s="6">
        <f t="shared" si="16"/>
        <v>32.130000000000003</v>
      </c>
      <c r="T26" s="6">
        <f t="shared" si="17"/>
        <v>578.34</v>
      </c>
      <c r="U26" s="20">
        <f t="shared" si="18"/>
        <v>547.19999999999993</v>
      </c>
      <c r="V26" s="20">
        <f t="shared" si="19"/>
        <v>577.80000000000007</v>
      </c>
      <c r="W26" s="20">
        <f t="shared" si="20"/>
        <v>610.19999999999993</v>
      </c>
      <c r="X26" s="20"/>
      <c r="Y26" s="20"/>
      <c r="Z26" s="20"/>
    </row>
    <row r="27" spans="1:26" ht="49.5" customHeight="1" x14ac:dyDescent="0.25">
      <c r="A27" s="26">
        <f t="shared" si="12"/>
        <v>17</v>
      </c>
      <c r="B27" s="33" t="s">
        <v>63</v>
      </c>
      <c r="C27" s="27" t="s">
        <v>43</v>
      </c>
      <c r="D27" s="21">
        <v>54</v>
      </c>
      <c r="E27" s="6">
        <v>67.5</v>
      </c>
      <c r="F27" s="17"/>
      <c r="G27" s="17"/>
      <c r="H27" s="6">
        <v>61.2</v>
      </c>
      <c r="I27" s="35"/>
      <c r="J27" s="6">
        <v>76.2</v>
      </c>
      <c r="K27" s="6"/>
      <c r="L27" s="6"/>
      <c r="M27" s="6"/>
      <c r="N27" s="6">
        <f t="shared" si="13"/>
        <v>68.3</v>
      </c>
      <c r="O27" s="18">
        <f t="shared" si="14"/>
        <v>7.5319320230602189</v>
      </c>
      <c r="P27" s="18">
        <f t="shared" si="15"/>
        <v>11.02771892102521</v>
      </c>
      <c r="Q27" s="6"/>
      <c r="R27" s="6"/>
      <c r="S27" s="6">
        <f t="shared" si="16"/>
        <v>68.3</v>
      </c>
      <c r="T27" s="6">
        <f t="shared" si="17"/>
        <v>3688.2</v>
      </c>
      <c r="U27" s="20">
        <f t="shared" si="18"/>
        <v>3645</v>
      </c>
      <c r="V27" s="20">
        <f t="shared" si="19"/>
        <v>3304.8</v>
      </c>
      <c r="W27" s="20">
        <f t="shared" si="20"/>
        <v>4114.8</v>
      </c>
      <c r="X27" s="20"/>
      <c r="Y27" s="20"/>
      <c r="Z27" s="20"/>
    </row>
    <row r="28" spans="1:26" ht="34.5" customHeight="1" x14ac:dyDescent="0.25">
      <c r="A28" s="26">
        <f t="shared" si="12"/>
        <v>18</v>
      </c>
      <c r="B28" s="33" t="s">
        <v>64</v>
      </c>
      <c r="C28" s="27" t="s">
        <v>43</v>
      </c>
      <c r="D28" s="21">
        <v>18</v>
      </c>
      <c r="E28" s="6">
        <v>35.6</v>
      </c>
      <c r="F28" s="17"/>
      <c r="G28" s="17"/>
      <c r="H28" s="6">
        <v>36.6</v>
      </c>
      <c r="I28" s="35"/>
      <c r="J28" s="6">
        <v>28.9</v>
      </c>
      <c r="K28" s="6"/>
      <c r="L28" s="6"/>
      <c r="M28" s="6"/>
      <c r="N28" s="6">
        <f t="shared" ref="N28:N38" si="29">ROUND((E28+H28+J28)/3,2)</f>
        <v>33.700000000000003</v>
      </c>
      <c r="O28" s="18">
        <f t="shared" ref="O28:O29" si="30">STDEVA(E28,H28,J28)</f>
        <v>4.1868842830916879</v>
      </c>
      <c r="P28" s="18">
        <f t="shared" ref="P28:P29" si="31">O28/N28*100</f>
        <v>12.423988970598479</v>
      </c>
      <c r="Q28" s="6"/>
      <c r="R28" s="6"/>
      <c r="S28" s="6">
        <f t="shared" ref="S28:S38" si="32">N28</f>
        <v>33.700000000000003</v>
      </c>
      <c r="T28" s="6">
        <f t="shared" ref="T28:T38" si="33">D28*S28</f>
        <v>606.6</v>
      </c>
      <c r="U28" s="20">
        <f t="shared" ref="U28:U38" si="34">D28*E28</f>
        <v>640.80000000000007</v>
      </c>
      <c r="V28" s="20">
        <f t="shared" ref="V28:V38" si="35">D28*H28</f>
        <v>658.80000000000007</v>
      </c>
      <c r="W28" s="20">
        <f t="shared" ref="W28:W38" si="36">D28*J28</f>
        <v>520.19999999999993</v>
      </c>
      <c r="X28" s="20"/>
      <c r="Y28" s="20"/>
      <c r="Z28" s="20"/>
    </row>
    <row r="29" spans="1:26" ht="34.5" customHeight="1" x14ac:dyDescent="0.25">
      <c r="A29" s="26">
        <f t="shared" si="12"/>
        <v>19</v>
      </c>
      <c r="B29" s="33" t="s">
        <v>66</v>
      </c>
      <c r="C29" s="27" t="s">
        <v>43</v>
      </c>
      <c r="D29" s="21">
        <v>18</v>
      </c>
      <c r="E29" s="6">
        <v>115.6</v>
      </c>
      <c r="F29" s="17"/>
      <c r="G29" s="17"/>
      <c r="H29" s="6">
        <v>142.5</v>
      </c>
      <c r="I29" s="35"/>
      <c r="J29" s="6">
        <v>99.8</v>
      </c>
      <c r="K29" s="6"/>
      <c r="L29" s="6"/>
      <c r="M29" s="6"/>
      <c r="N29" s="6">
        <f t="shared" si="29"/>
        <v>119.3</v>
      </c>
      <c r="O29" s="18">
        <f t="shared" si="30"/>
        <v>21.589117629027744</v>
      </c>
      <c r="P29" s="18">
        <f t="shared" si="31"/>
        <v>18.096494240593248</v>
      </c>
      <c r="Q29" s="6"/>
      <c r="R29" s="6"/>
      <c r="S29" s="6">
        <f t="shared" si="32"/>
        <v>119.3</v>
      </c>
      <c r="T29" s="6">
        <f t="shared" si="33"/>
        <v>2147.4</v>
      </c>
      <c r="U29" s="20">
        <f t="shared" si="34"/>
        <v>2080.7999999999997</v>
      </c>
      <c r="V29" s="20">
        <f t="shared" si="35"/>
        <v>2565</v>
      </c>
      <c r="W29" s="20">
        <f t="shared" si="36"/>
        <v>1796.3999999999999</v>
      </c>
      <c r="X29" s="20"/>
      <c r="Y29" s="20"/>
      <c r="Z29" s="20"/>
    </row>
    <row r="30" spans="1:26" ht="34.5" customHeight="1" x14ac:dyDescent="0.25">
      <c r="A30" s="26">
        <f t="shared" si="12"/>
        <v>20</v>
      </c>
      <c r="B30" s="33" t="s">
        <v>67</v>
      </c>
      <c r="C30" s="27" t="s">
        <v>75</v>
      </c>
      <c r="D30" s="21">
        <v>18</v>
      </c>
      <c r="E30" s="6">
        <v>72.3</v>
      </c>
      <c r="F30" s="17"/>
      <c r="G30" s="17"/>
      <c r="H30" s="6">
        <v>78.900000000000006</v>
      </c>
      <c r="I30" s="35"/>
      <c r="J30" s="6">
        <v>75.2</v>
      </c>
      <c r="K30" s="6"/>
      <c r="L30" s="6"/>
      <c r="M30" s="6"/>
      <c r="N30" s="6">
        <f t="shared" ref="N30:N37" si="37">ROUND((E30+H30+J30)/3,2)</f>
        <v>75.47</v>
      </c>
      <c r="O30" s="18">
        <f t="shared" ref="O30:O35" si="38">STDEVA(E30,H30,J30)</f>
        <v>3.3080709383768303</v>
      </c>
      <c r="P30" s="18">
        <f t="shared" ref="P30:P35" si="39">O30/N30*100</f>
        <v>4.3832926174331925</v>
      </c>
      <c r="Q30" s="6"/>
      <c r="R30" s="6"/>
      <c r="S30" s="6">
        <f t="shared" ref="S30:S37" si="40">N30</f>
        <v>75.47</v>
      </c>
      <c r="T30" s="6">
        <f t="shared" ref="T30:T37" si="41">D30*S30</f>
        <v>1358.46</v>
      </c>
      <c r="U30" s="20">
        <f t="shared" ref="U30:U36" si="42">D30*E30</f>
        <v>1301.3999999999999</v>
      </c>
      <c r="V30" s="20">
        <f t="shared" ref="V30:V37" si="43">D30*H30</f>
        <v>1420.2</v>
      </c>
      <c r="W30" s="20">
        <f t="shared" ref="W30:W37" si="44">D30*J30</f>
        <v>1353.6000000000001</v>
      </c>
      <c r="X30" s="20"/>
      <c r="Y30" s="20"/>
      <c r="Z30" s="20"/>
    </row>
    <row r="31" spans="1:26" ht="34.5" customHeight="1" x14ac:dyDescent="0.25">
      <c r="A31" s="26">
        <f t="shared" si="12"/>
        <v>21</v>
      </c>
      <c r="B31" s="33" t="s">
        <v>68</v>
      </c>
      <c r="C31" s="27" t="s">
        <v>43</v>
      </c>
      <c r="D31" s="21">
        <v>90</v>
      </c>
      <c r="E31" s="6">
        <v>8.9</v>
      </c>
      <c r="F31" s="17"/>
      <c r="G31" s="17"/>
      <c r="H31" s="6">
        <v>10</v>
      </c>
      <c r="I31" s="35"/>
      <c r="J31" s="6">
        <v>6.2</v>
      </c>
      <c r="K31" s="6"/>
      <c r="L31" s="6"/>
      <c r="M31" s="6"/>
      <c r="N31" s="6">
        <f t="shared" si="37"/>
        <v>8.3699999999999992</v>
      </c>
      <c r="O31" s="18">
        <f t="shared" si="38"/>
        <v>1.955334583475</v>
      </c>
      <c r="P31" s="18">
        <f t="shared" si="39"/>
        <v>23.361225609020313</v>
      </c>
      <c r="Q31" s="6"/>
      <c r="R31" s="6"/>
      <c r="S31" s="6">
        <f t="shared" si="40"/>
        <v>8.3699999999999992</v>
      </c>
      <c r="T31" s="6">
        <f t="shared" si="41"/>
        <v>753.3</v>
      </c>
      <c r="U31" s="20">
        <f t="shared" si="42"/>
        <v>801</v>
      </c>
      <c r="V31" s="20">
        <f t="shared" si="43"/>
        <v>900</v>
      </c>
      <c r="W31" s="20">
        <f t="shared" si="44"/>
        <v>558</v>
      </c>
      <c r="X31" s="20"/>
      <c r="Y31" s="20"/>
      <c r="Z31" s="20"/>
    </row>
    <row r="32" spans="1:26" ht="34.5" customHeight="1" x14ac:dyDescent="0.25">
      <c r="A32" s="26">
        <f t="shared" si="12"/>
        <v>22</v>
      </c>
      <c r="B32" s="33" t="s">
        <v>69</v>
      </c>
      <c r="C32" s="27" t="s">
        <v>43</v>
      </c>
      <c r="D32" s="21">
        <v>18</v>
      </c>
      <c r="E32" s="6">
        <v>119.7</v>
      </c>
      <c r="F32" s="17"/>
      <c r="G32" s="17"/>
      <c r="H32" s="6">
        <v>102.1</v>
      </c>
      <c r="I32" s="35"/>
      <c r="J32" s="6">
        <v>116.2</v>
      </c>
      <c r="K32" s="6"/>
      <c r="L32" s="6"/>
      <c r="M32" s="6"/>
      <c r="N32" s="6">
        <f t="shared" si="37"/>
        <v>112.67</v>
      </c>
      <c r="O32" s="18">
        <f t="shared" si="38"/>
        <v>9.3168306485270733</v>
      </c>
      <c r="P32" s="18">
        <f t="shared" si="39"/>
        <v>8.2691316663948466</v>
      </c>
      <c r="Q32" s="6"/>
      <c r="R32" s="6"/>
      <c r="S32" s="6">
        <f t="shared" si="40"/>
        <v>112.67</v>
      </c>
      <c r="T32" s="6">
        <f t="shared" si="41"/>
        <v>2028.06</v>
      </c>
      <c r="U32" s="20">
        <f t="shared" si="42"/>
        <v>2154.6</v>
      </c>
      <c r="V32" s="20">
        <f t="shared" si="43"/>
        <v>1837.8</v>
      </c>
      <c r="W32" s="20">
        <f t="shared" si="44"/>
        <v>2091.6</v>
      </c>
      <c r="X32" s="20"/>
      <c r="Y32" s="20"/>
      <c r="Z32" s="20"/>
    </row>
    <row r="33" spans="1:26" ht="34.5" customHeight="1" x14ac:dyDescent="0.25">
      <c r="A33" s="26">
        <f t="shared" si="12"/>
        <v>23</v>
      </c>
      <c r="B33" s="33" t="s">
        <v>70</v>
      </c>
      <c r="C33" s="27" t="s">
        <v>43</v>
      </c>
      <c r="D33" s="21">
        <v>18</v>
      </c>
      <c r="E33" s="6">
        <v>28.4</v>
      </c>
      <c r="F33" s="17"/>
      <c r="G33" s="17"/>
      <c r="H33" s="6">
        <v>36.5</v>
      </c>
      <c r="I33" s="35"/>
      <c r="J33" s="6">
        <v>32.6</v>
      </c>
      <c r="K33" s="6"/>
      <c r="L33" s="6"/>
      <c r="M33" s="6"/>
      <c r="N33" s="6">
        <f t="shared" si="37"/>
        <v>32.5</v>
      </c>
      <c r="O33" s="18">
        <f t="shared" si="38"/>
        <v>4.0509258201058005</v>
      </c>
      <c r="P33" s="18">
        <f t="shared" si="39"/>
        <v>12.464387138787078</v>
      </c>
      <c r="Q33" s="6"/>
      <c r="R33" s="6"/>
      <c r="S33" s="6">
        <f t="shared" si="40"/>
        <v>32.5</v>
      </c>
      <c r="T33" s="6">
        <f t="shared" si="41"/>
        <v>585</v>
      </c>
      <c r="U33" s="20">
        <f t="shared" si="42"/>
        <v>511.2</v>
      </c>
      <c r="V33" s="20">
        <f t="shared" si="43"/>
        <v>657</v>
      </c>
      <c r="W33" s="20">
        <f t="shared" si="44"/>
        <v>586.80000000000007</v>
      </c>
      <c r="X33" s="20"/>
      <c r="Y33" s="20"/>
      <c r="Z33" s="20"/>
    </row>
    <row r="34" spans="1:26" ht="34.5" customHeight="1" x14ac:dyDescent="0.25">
      <c r="A34" s="26">
        <f t="shared" si="12"/>
        <v>24</v>
      </c>
      <c r="B34" s="33" t="s">
        <v>71</v>
      </c>
      <c r="C34" s="27" t="s">
        <v>43</v>
      </c>
      <c r="D34" s="21">
        <v>18</v>
      </c>
      <c r="E34" s="6">
        <v>82.9</v>
      </c>
      <c r="F34" s="17"/>
      <c r="G34" s="17"/>
      <c r="H34" s="6">
        <v>95.6</v>
      </c>
      <c r="I34" s="35"/>
      <c r="J34" s="6">
        <v>92.6</v>
      </c>
      <c r="K34" s="6"/>
      <c r="L34" s="6"/>
      <c r="M34" s="6"/>
      <c r="N34" s="6">
        <f t="shared" si="37"/>
        <v>90.37</v>
      </c>
      <c r="O34" s="18">
        <f t="shared" si="38"/>
        <v>6.6380217936771828</v>
      </c>
      <c r="P34" s="18">
        <f t="shared" si="39"/>
        <v>7.3453820888316725</v>
      </c>
      <c r="Q34" s="6"/>
      <c r="R34" s="6"/>
      <c r="S34" s="6">
        <f t="shared" si="40"/>
        <v>90.37</v>
      </c>
      <c r="T34" s="6">
        <f t="shared" si="41"/>
        <v>1626.66</v>
      </c>
      <c r="U34" s="20">
        <f t="shared" si="42"/>
        <v>1492.2</v>
      </c>
      <c r="V34" s="20">
        <f t="shared" si="43"/>
        <v>1720.8</v>
      </c>
      <c r="W34" s="20">
        <f t="shared" si="44"/>
        <v>1666.8</v>
      </c>
      <c r="X34" s="20"/>
      <c r="Y34" s="20"/>
      <c r="Z34" s="20"/>
    </row>
    <row r="35" spans="1:26" ht="34.5" customHeight="1" x14ac:dyDescent="0.25">
      <c r="A35" s="26">
        <f t="shared" si="12"/>
        <v>25</v>
      </c>
      <c r="B35" s="33" t="s">
        <v>72</v>
      </c>
      <c r="C35" s="27" t="s">
        <v>43</v>
      </c>
      <c r="D35" s="21">
        <v>18</v>
      </c>
      <c r="E35" s="6">
        <v>97.4</v>
      </c>
      <c r="F35" s="17"/>
      <c r="G35" s="17"/>
      <c r="H35" s="6">
        <v>101.2</v>
      </c>
      <c r="I35" s="35"/>
      <c r="J35" s="6">
        <v>106.2</v>
      </c>
      <c r="K35" s="6"/>
      <c r="L35" s="6"/>
      <c r="M35" s="6"/>
      <c r="N35" s="6">
        <f t="shared" si="37"/>
        <v>101.6</v>
      </c>
      <c r="O35" s="18">
        <f t="shared" si="38"/>
        <v>4.4136152981427808</v>
      </c>
      <c r="P35" s="18">
        <f t="shared" si="39"/>
        <v>4.3441095454161225</v>
      </c>
      <c r="Q35" s="6"/>
      <c r="R35" s="6"/>
      <c r="S35" s="6">
        <f t="shared" si="40"/>
        <v>101.6</v>
      </c>
      <c r="T35" s="6">
        <f t="shared" si="41"/>
        <v>1828.8</v>
      </c>
      <c r="U35" s="20">
        <f t="shared" si="42"/>
        <v>1753.2</v>
      </c>
      <c r="V35" s="20">
        <f t="shared" si="43"/>
        <v>1821.6000000000001</v>
      </c>
      <c r="W35" s="20">
        <f t="shared" si="44"/>
        <v>1911.6000000000001</v>
      </c>
      <c r="X35" s="20"/>
      <c r="Y35" s="20"/>
      <c r="Z35" s="20"/>
    </row>
    <row r="36" spans="1:26" ht="34.5" customHeight="1" x14ac:dyDescent="0.25">
      <c r="A36" s="26">
        <f t="shared" si="12"/>
        <v>26</v>
      </c>
      <c r="B36" s="33" t="s">
        <v>73</v>
      </c>
      <c r="C36" s="27" t="s">
        <v>65</v>
      </c>
      <c r="D36" s="21">
        <v>18</v>
      </c>
      <c r="E36" s="6">
        <v>325.60000000000002</v>
      </c>
      <c r="F36" s="17"/>
      <c r="G36" s="17"/>
      <c r="H36" s="6">
        <v>312.10000000000002</v>
      </c>
      <c r="I36" s="35"/>
      <c r="J36" s="6">
        <v>325.60000000000002</v>
      </c>
      <c r="K36" s="6"/>
      <c r="L36" s="6"/>
      <c r="M36" s="6"/>
      <c r="N36" s="6">
        <f t="shared" si="37"/>
        <v>321.10000000000002</v>
      </c>
      <c r="O36" s="18">
        <f t="shared" ref="O36:O38" si="45">STDEVA(E36,H36,J36)</f>
        <v>7.794228634059948</v>
      </c>
      <c r="P36" s="18">
        <f t="shared" ref="P36:P38" si="46">O36/N36*100</f>
        <v>2.4273524241855955</v>
      </c>
      <c r="Q36" s="6"/>
      <c r="R36" s="6"/>
      <c r="S36" s="6">
        <f t="shared" si="40"/>
        <v>321.10000000000002</v>
      </c>
      <c r="T36" s="6">
        <f t="shared" si="41"/>
        <v>5779.8</v>
      </c>
      <c r="U36" s="20">
        <f t="shared" si="42"/>
        <v>5860.8</v>
      </c>
      <c r="V36" s="20">
        <f t="shared" si="43"/>
        <v>5617.8</v>
      </c>
      <c r="W36" s="20">
        <f t="shared" si="44"/>
        <v>5860.8</v>
      </c>
      <c r="X36" s="20"/>
      <c r="Y36" s="20"/>
      <c r="Z36" s="20"/>
    </row>
    <row r="37" spans="1:26" ht="34.5" customHeight="1" x14ac:dyDescent="0.25">
      <c r="A37" s="26">
        <f t="shared" si="12"/>
        <v>27</v>
      </c>
      <c r="B37" s="33" t="s">
        <v>74</v>
      </c>
      <c r="C37" s="27" t="s">
        <v>76</v>
      </c>
      <c r="D37" s="21">
        <v>18</v>
      </c>
      <c r="E37" s="6">
        <v>189.2</v>
      </c>
      <c r="F37" s="17"/>
      <c r="G37" s="17"/>
      <c r="H37" s="6">
        <v>185.6</v>
      </c>
      <c r="I37" s="35"/>
      <c r="J37" s="6">
        <v>215.3</v>
      </c>
      <c r="K37" s="6"/>
      <c r="L37" s="6"/>
      <c r="M37" s="6"/>
      <c r="N37" s="6">
        <f t="shared" si="37"/>
        <v>196.7</v>
      </c>
      <c r="O37" s="18">
        <f t="shared" si="45"/>
        <v>16.208331191088131</v>
      </c>
      <c r="P37" s="18">
        <f t="shared" si="46"/>
        <v>8.2401277026375865</v>
      </c>
      <c r="Q37" s="6"/>
      <c r="R37" s="6"/>
      <c r="S37" s="6">
        <f t="shared" si="40"/>
        <v>196.7</v>
      </c>
      <c r="T37" s="6">
        <f t="shared" si="41"/>
        <v>3540.6</v>
      </c>
      <c r="U37" s="20">
        <f>D37*E37</f>
        <v>3405.6</v>
      </c>
      <c r="V37" s="20">
        <f t="shared" si="43"/>
        <v>3340.7999999999997</v>
      </c>
      <c r="W37" s="20">
        <f t="shared" si="44"/>
        <v>3875.4</v>
      </c>
      <c r="X37" s="20"/>
      <c r="Y37" s="20"/>
      <c r="Z37" s="20"/>
    </row>
    <row r="38" spans="1:26" ht="48" customHeight="1" x14ac:dyDescent="0.25">
      <c r="A38" s="26">
        <f t="shared" si="12"/>
        <v>28</v>
      </c>
      <c r="B38" s="33" t="s">
        <v>77</v>
      </c>
      <c r="C38" s="27" t="s">
        <v>76</v>
      </c>
      <c r="D38" s="21">
        <v>18</v>
      </c>
      <c r="E38" s="6">
        <v>61.2</v>
      </c>
      <c r="F38" s="17"/>
      <c r="G38" s="17"/>
      <c r="H38" s="6">
        <v>59.6</v>
      </c>
      <c r="I38" s="35"/>
      <c r="J38" s="6">
        <v>66.900000000000006</v>
      </c>
      <c r="K38" s="6"/>
      <c r="L38" s="6"/>
      <c r="M38" s="6"/>
      <c r="N38" s="6">
        <f t="shared" si="29"/>
        <v>62.57</v>
      </c>
      <c r="O38" s="18">
        <f t="shared" si="45"/>
        <v>3.8370995990895715</v>
      </c>
      <c r="P38" s="18">
        <f t="shared" si="46"/>
        <v>6.1324909686584173</v>
      </c>
      <c r="Q38" s="6"/>
      <c r="R38" s="6"/>
      <c r="S38" s="6">
        <f t="shared" si="32"/>
        <v>62.57</v>
      </c>
      <c r="T38" s="6">
        <f t="shared" si="33"/>
        <v>1126.26</v>
      </c>
      <c r="U38" s="20">
        <f t="shared" si="34"/>
        <v>1101.6000000000001</v>
      </c>
      <c r="V38" s="20">
        <f t="shared" si="35"/>
        <v>1072.8</v>
      </c>
      <c r="W38" s="20">
        <f t="shared" si="36"/>
        <v>1204.2</v>
      </c>
      <c r="X38" s="20"/>
      <c r="Y38" s="20"/>
      <c r="Z38" s="20"/>
    </row>
    <row r="39" spans="1:26" s="5" customFormat="1" ht="13.5" customHeight="1" x14ac:dyDescent="0.25">
      <c r="A39" s="42"/>
      <c r="B39" s="43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6" x14ac:dyDescent="0.25">
      <c r="A40" s="22"/>
      <c r="B40" s="23"/>
      <c r="C40" s="23"/>
      <c r="D40" s="23"/>
      <c r="E40" s="23"/>
      <c r="F40" s="23"/>
      <c r="G40" s="23"/>
      <c r="H40" s="57"/>
      <c r="I40" s="23"/>
      <c r="J40" s="57"/>
      <c r="K40" s="23"/>
      <c r="L40" s="23"/>
      <c r="M40" s="23"/>
      <c r="N40" s="23"/>
      <c r="O40" s="23"/>
      <c r="P40" s="23"/>
      <c r="Q40" s="23"/>
      <c r="R40" s="23"/>
      <c r="S40" s="24"/>
      <c r="T40" s="25">
        <f>SUM(T11:T38)</f>
        <v>60093.360000000008</v>
      </c>
      <c r="U40" s="20">
        <f>SUM(U11:U38)</f>
        <v>58699.799999999996</v>
      </c>
      <c r="V40" s="20">
        <f>SUM(V11:V38)</f>
        <v>60613.200000000019</v>
      </c>
      <c r="W40" s="20">
        <f>SUM(W11:W38)</f>
        <v>60966.000000000007</v>
      </c>
    </row>
    <row r="41" spans="1:26" customFormat="1" ht="43.5" customHeight="1" x14ac:dyDescent="0.25">
      <c r="A41" s="44" t="s">
        <v>25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6" customFormat="1" ht="15.75" x14ac:dyDescent="0.25">
      <c r="A42" s="45" t="s">
        <v>26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7"/>
      <c r="P42" s="7"/>
    </row>
    <row r="43" spans="1:26" customFormat="1" ht="15.75" x14ac:dyDescent="0.25">
      <c r="B43" s="7"/>
      <c r="D43" s="7"/>
      <c r="E43" s="29"/>
      <c r="F43" s="7"/>
      <c r="G43" s="7"/>
      <c r="H43" s="58"/>
      <c r="I43" s="7"/>
      <c r="J43" s="58"/>
      <c r="K43" s="7"/>
      <c r="L43" s="7"/>
      <c r="M43" s="7"/>
      <c r="N43" s="7"/>
      <c r="O43" s="7"/>
      <c r="P43" s="7"/>
    </row>
    <row r="44" spans="1:26" customFormat="1" ht="27" customHeight="1" x14ac:dyDescent="0.25">
      <c r="B44" s="7"/>
      <c r="C44" s="7"/>
      <c r="D44" s="7"/>
      <c r="E44" s="30" t="s">
        <v>27</v>
      </c>
      <c r="F44" s="7"/>
      <c r="G44" s="7"/>
      <c r="H44" s="58"/>
      <c r="I44" s="7"/>
      <c r="J44" s="58"/>
      <c r="K44" s="7"/>
      <c r="L44" s="7"/>
      <c r="M44" s="7"/>
      <c r="N44" s="7"/>
      <c r="O44" s="7"/>
      <c r="P44" s="7"/>
    </row>
    <row r="45" spans="1:26" customFormat="1" ht="16.899999999999999" customHeight="1" x14ac:dyDescent="0.25">
      <c r="B45" s="7"/>
      <c r="C45" s="7"/>
      <c r="D45" s="7"/>
      <c r="E45" s="29"/>
      <c r="F45" s="7"/>
      <c r="G45" s="7"/>
      <c r="H45" s="58"/>
      <c r="I45" s="7"/>
      <c r="J45" s="58"/>
      <c r="K45" s="7"/>
      <c r="L45" s="7"/>
      <c r="M45" s="7"/>
      <c r="N45" s="7"/>
      <c r="O45" s="7"/>
      <c r="P45" s="7"/>
    </row>
    <row r="46" spans="1:26" customFormat="1" ht="16.899999999999999" customHeight="1" x14ac:dyDescent="0.25">
      <c r="B46" s="7"/>
      <c r="C46" s="9" t="s">
        <v>28</v>
      </c>
      <c r="D46" s="7"/>
      <c r="E46" s="29"/>
      <c r="F46" s="7"/>
      <c r="G46" s="7"/>
      <c r="H46" s="58"/>
      <c r="I46" s="7"/>
      <c r="J46" s="58"/>
      <c r="K46" s="7"/>
      <c r="L46" s="7"/>
      <c r="M46" s="7"/>
      <c r="N46" s="7"/>
      <c r="O46" s="7"/>
      <c r="P46" s="7"/>
    </row>
    <row r="47" spans="1:26" customFormat="1" ht="16.899999999999999" customHeight="1" x14ac:dyDescent="0.25">
      <c r="B47" s="7"/>
      <c r="C47" s="7"/>
      <c r="D47" s="7"/>
      <c r="E47" s="31" t="s">
        <v>29</v>
      </c>
      <c r="F47" s="7"/>
      <c r="G47" s="7"/>
      <c r="H47" s="58"/>
      <c r="I47" s="7"/>
      <c r="J47" s="58"/>
      <c r="K47" s="7"/>
      <c r="L47" s="7"/>
      <c r="M47" s="7"/>
      <c r="N47" s="7"/>
      <c r="O47" s="7"/>
      <c r="P47" s="7"/>
    </row>
    <row r="48" spans="1:26" customFormat="1" ht="27" customHeight="1" x14ac:dyDescent="0.25">
      <c r="B48" s="7"/>
      <c r="C48" s="7"/>
      <c r="D48" s="7"/>
      <c r="E48" s="29"/>
      <c r="F48" s="7"/>
      <c r="G48" s="7"/>
      <c r="H48" s="58"/>
      <c r="I48" s="7"/>
      <c r="J48" s="58"/>
      <c r="K48" s="7"/>
      <c r="L48" s="7"/>
      <c r="M48" s="7"/>
      <c r="N48" s="7"/>
      <c r="O48" s="7"/>
      <c r="P48" s="7"/>
    </row>
    <row r="49" spans="1:20" customFormat="1" ht="27" customHeight="1" x14ac:dyDescent="0.25">
      <c r="B49" s="7"/>
      <c r="C49" s="8" t="s">
        <v>30</v>
      </c>
      <c r="D49" s="7"/>
      <c r="E49" s="29"/>
      <c r="F49" s="7"/>
      <c r="G49" s="7"/>
      <c r="H49" s="58"/>
      <c r="I49" s="7"/>
      <c r="J49" s="58"/>
      <c r="K49" s="7"/>
      <c r="L49" s="7"/>
      <c r="M49" s="7"/>
      <c r="N49" s="7"/>
      <c r="O49" s="7"/>
      <c r="P49" s="7"/>
    </row>
    <row r="50" spans="1:20" customFormat="1" ht="27" customHeight="1" x14ac:dyDescent="0.25">
      <c r="B50" s="7"/>
      <c r="C50" s="8" t="s">
        <v>31</v>
      </c>
      <c r="D50" s="7"/>
      <c r="E50" s="29"/>
      <c r="F50" s="7"/>
      <c r="G50" s="7"/>
      <c r="H50" s="58"/>
      <c r="I50" s="7"/>
      <c r="J50" s="58"/>
      <c r="K50" s="7"/>
      <c r="L50" s="7"/>
      <c r="M50" s="7"/>
      <c r="N50" s="7"/>
      <c r="O50" s="7"/>
      <c r="P50" s="7"/>
    </row>
    <row r="51" spans="1:20" customFormat="1" ht="16.899999999999999" customHeight="1" x14ac:dyDescent="0.25">
      <c r="B51" s="7"/>
      <c r="C51" s="9" t="s">
        <v>32</v>
      </c>
      <c r="D51" s="7"/>
      <c r="E51" s="29"/>
      <c r="F51" s="7"/>
      <c r="G51" s="7"/>
      <c r="H51" s="58"/>
      <c r="I51" s="7"/>
      <c r="J51" s="58"/>
      <c r="K51" s="7"/>
      <c r="L51" s="7"/>
      <c r="M51" s="7"/>
      <c r="N51" s="10"/>
      <c r="O51" s="7"/>
      <c r="P51" s="7"/>
    </row>
    <row r="52" spans="1:20" customFormat="1" ht="16.899999999999999" customHeight="1" x14ac:dyDescent="0.3">
      <c r="A52" s="39" t="s">
        <v>33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7"/>
    </row>
    <row r="53" spans="1:20" customFormat="1" ht="16.899999999999999" customHeight="1" x14ac:dyDescent="0.25">
      <c r="B53" s="7"/>
      <c r="C53" s="11" t="s">
        <v>34</v>
      </c>
      <c r="D53" s="7"/>
      <c r="E53" s="29"/>
      <c r="F53" s="7"/>
      <c r="G53" s="7"/>
      <c r="H53" s="58"/>
      <c r="I53" s="7"/>
      <c r="J53" s="58"/>
      <c r="K53" s="7"/>
      <c r="L53" s="7"/>
      <c r="M53" s="7"/>
      <c r="N53" s="7"/>
      <c r="O53" s="7"/>
      <c r="P53" s="7"/>
    </row>
    <row r="54" spans="1:20" customFormat="1" ht="16.899999999999999" customHeight="1" x14ac:dyDescent="0.25">
      <c r="B54" s="7"/>
      <c r="C54" s="12" t="s">
        <v>35</v>
      </c>
      <c r="D54" s="7"/>
      <c r="E54" s="29"/>
      <c r="F54" s="7"/>
      <c r="G54" s="7"/>
      <c r="H54" s="58"/>
      <c r="I54" s="7"/>
      <c r="J54" s="58"/>
      <c r="K54" s="7"/>
      <c r="L54" s="7"/>
      <c r="M54" s="7"/>
      <c r="N54" s="7"/>
      <c r="O54" s="7"/>
      <c r="P54" s="7"/>
    </row>
    <row r="55" spans="1:20" customFormat="1" ht="16.899999999999999" customHeight="1" x14ac:dyDescent="0.25">
      <c r="B55" s="7"/>
      <c r="C55" s="12" t="s">
        <v>28</v>
      </c>
      <c r="D55" s="13" t="s">
        <v>36</v>
      </c>
      <c r="E55" s="32"/>
      <c r="F55" s="13"/>
      <c r="G55" s="13"/>
      <c r="H55" s="59"/>
      <c r="I55" s="13"/>
      <c r="J55" s="59"/>
      <c r="K55" s="13"/>
      <c r="L55" s="13"/>
      <c r="M55" s="13"/>
      <c r="N55" s="7"/>
      <c r="O55" s="7"/>
      <c r="P55" s="7"/>
    </row>
    <row r="56" spans="1:20" customFormat="1" ht="16.899999999999999" customHeight="1" x14ac:dyDescent="0.25">
      <c r="B56" s="7"/>
      <c r="C56" s="36" t="s">
        <v>37</v>
      </c>
      <c r="D56" s="36"/>
      <c r="E56" s="36"/>
      <c r="F56" s="36"/>
      <c r="G56" s="36"/>
      <c r="H56" s="36"/>
      <c r="I56" s="7"/>
      <c r="J56" s="58"/>
      <c r="K56" s="7"/>
      <c r="L56" s="7"/>
      <c r="M56" s="7"/>
      <c r="N56" s="7"/>
      <c r="O56" s="7"/>
      <c r="P56" s="7"/>
    </row>
    <row r="57" spans="1:20" customFormat="1" ht="16.899999999999999" customHeight="1" x14ac:dyDescent="0.25">
      <c r="B57" s="14"/>
      <c r="C57" s="7"/>
      <c r="D57" s="13" t="s">
        <v>38</v>
      </c>
      <c r="E57" s="32"/>
      <c r="F57" s="13"/>
      <c r="G57" s="13"/>
      <c r="H57" s="59"/>
      <c r="I57" s="13"/>
      <c r="J57" s="58"/>
      <c r="K57" s="7"/>
      <c r="L57" s="7"/>
      <c r="M57" s="7"/>
      <c r="N57" s="7"/>
      <c r="O57" s="7"/>
      <c r="P57" s="7"/>
      <c r="Q57" s="7"/>
      <c r="R57" s="15"/>
    </row>
    <row r="58" spans="1:20" customFormat="1" ht="16.899999999999999" customHeight="1" x14ac:dyDescent="0.25">
      <c r="B58" s="14"/>
      <c r="C58" s="7"/>
      <c r="D58" s="13" t="s">
        <v>39</v>
      </c>
      <c r="E58" s="32"/>
      <c r="F58" s="13"/>
      <c r="G58" s="13"/>
      <c r="H58" s="59"/>
      <c r="I58" s="13"/>
      <c r="J58" s="58"/>
      <c r="K58" s="7"/>
      <c r="L58" s="7"/>
      <c r="M58" s="7"/>
      <c r="N58" s="7"/>
      <c r="O58" s="7"/>
      <c r="P58" s="7"/>
      <c r="Q58" s="7"/>
      <c r="R58" s="15"/>
    </row>
    <row r="59" spans="1:20" customFormat="1" ht="16.899999999999999" customHeight="1" x14ac:dyDescent="0.25">
      <c r="B59" s="13"/>
      <c r="C59" s="13"/>
      <c r="D59" s="13" t="s">
        <v>40</v>
      </c>
      <c r="E59" s="32"/>
      <c r="F59" s="13"/>
      <c r="G59" s="13"/>
      <c r="H59" s="60"/>
      <c r="I59" s="16"/>
      <c r="J59" s="60"/>
      <c r="K59" s="16"/>
      <c r="L59" s="16"/>
      <c r="M59" s="16"/>
      <c r="N59" s="16"/>
      <c r="O59" s="16"/>
      <c r="P59" s="16"/>
      <c r="Q59" s="16"/>
      <c r="R59" s="16"/>
    </row>
    <row r="60" spans="1:20" customFormat="1" ht="75" customHeight="1" x14ac:dyDescent="0.25">
      <c r="A60" s="55" t="s">
        <v>44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</row>
    <row r="61" spans="1:20" customFormat="1" ht="75" customHeight="1" x14ac:dyDescent="0.25">
      <c r="A61" s="61" t="s">
        <v>78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</row>
    <row r="62" spans="1:20" s="14" customFormat="1" ht="32.25" customHeight="1" x14ac:dyDescent="0.25">
      <c r="A62" s="37" t="s">
        <v>45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1:20" s="14" customFormat="1" ht="16.899999999999999" customHeight="1" x14ac:dyDescent="0.25">
      <c r="A63" s="38" t="s">
        <v>46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</sheetData>
  <mergeCells count="27">
    <mergeCell ref="A39:T39"/>
    <mergeCell ref="A41:T41"/>
    <mergeCell ref="A42:N42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C56:H56"/>
    <mergeCell ref="A62:T62"/>
    <mergeCell ref="A63:T63"/>
    <mergeCell ref="A52:O52"/>
    <mergeCell ref="A60:T60"/>
    <mergeCell ref="A61:T61"/>
  </mergeCells>
  <pageMargins left="0" right="0" top="0" bottom="0" header="0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2026-05-21T11:49:40Z</cp:lastPrinted>
  <dcterms:created xsi:type="dcterms:W3CDTF">2015-03-23T12:24:37Z</dcterms:created>
  <dcterms:modified xsi:type="dcterms:W3CDTF">2026-07-21T05:06:29Z</dcterms:modified>
</cp:coreProperties>
</file>