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2026 г" sheetId="3" r:id="rId1"/>
  </sheets>
  <calcPr calcId="125725"/>
</workbook>
</file>

<file path=xl/calcChain.xml><?xml version="1.0" encoding="utf-8"?>
<calcChain xmlns="http://schemas.openxmlformats.org/spreadsheetml/2006/main">
  <c r="G4" i="3"/>
  <c r="J4" s="1"/>
  <c r="K4" s="1"/>
  <c r="I4"/>
  <c r="I5" s="1"/>
</calcChain>
</file>

<file path=xl/sharedStrings.xml><?xml version="1.0" encoding="utf-8"?>
<sst xmlns="http://schemas.openxmlformats.org/spreadsheetml/2006/main" count="18" uniqueCount="18">
  <si>
    <t xml:space="preserve"> РАСЧЕТ НАЧАЛЬНОЙ (МАКСИМАЛЬНОЙ) ЦЕНЫ ДОГОВОРА </t>
  </si>
  <si>
    <t>№</t>
  </si>
  <si>
    <t>Наименование</t>
  </si>
  <si>
    <t xml:space="preserve">Кол-во </t>
  </si>
  <si>
    <t>Поставщик 1</t>
  </si>
  <si>
    <t>Поставщик 2</t>
  </si>
  <si>
    <t>Поставщик 3</t>
  </si>
  <si>
    <t>Ср.знач.цены c формулой, руб.</t>
  </si>
  <si>
    <t>Ср.знач.цены, руб.</t>
  </si>
  <si>
    <t>Cумма, руб.</t>
  </si>
  <si>
    <t>Среднее квадратичное отклонение</t>
  </si>
  <si>
    <t>Коэффициент вариации (не более 33%)</t>
  </si>
  <si>
    <t>ИТОГО:</t>
  </si>
  <si>
    <t>Газоанализатор переносной с первичной поверкой</t>
  </si>
  <si>
    <r>
      <t>Начальная (максимальная) цена договора составляет:</t>
    </r>
    <r>
      <rPr>
        <b/>
        <sz val="9"/>
        <color theme="1"/>
        <rFont val="Times New Roman"/>
        <family val="1"/>
        <charset val="204"/>
      </rPr>
      <t xml:space="preserve"> 44 130 (Сорок четыре тысячи сто тридцать) рублей 00 копеек.</t>
    </r>
    <r>
      <rPr>
        <sz val="9"/>
        <color theme="1"/>
        <rFont val="Times New Roman"/>
        <family val="1"/>
        <charset val="204"/>
      </rPr>
      <t xml:space="preserve">
В общую цену Договора включены все расходы,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расходы по гарантии и иные расходы, связанные с выполнением своих обязательств по Договору.
</t>
    </r>
  </si>
  <si>
    <t>Источник информации 1: интернет-ресурсы https://kiponline.ru/</t>
  </si>
  <si>
    <t>Источник информации 2: интернет-ресурсы https://gazoanalit.ru/</t>
  </si>
  <si>
    <t>Источник информации 3: интернет-ресурсы https://novapribor.ru/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</si>
</sst>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" fontId="8" fillId="6" borderId="3" xfId="0" applyNumberFormat="1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zoomScaleNormal="100" workbookViewId="0">
      <selection activeCell="B4" sqref="B4"/>
    </sheetView>
  </sheetViews>
  <sheetFormatPr defaultRowHeight="15"/>
  <cols>
    <col min="1" max="1" width="4.85546875" customWidth="1"/>
    <col min="2" max="2" width="21" customWidth="1"/>
    <col min="3" max="3" width="6.5703125" customWidth="1"/>
    <col min="4" max="4" width="10.140625" customWidth="1"/>
    <col min="5" max="5" width="10" customWidth="1"/>
    <col min="6" max="6" width="10.140625" customWidth="1"/>
    <col min="7" max="7" width="12.5703125" customWidth="1"/>
    <col min="8" max="8" width="11.42578125" customWidth="1"/>
    <col min="9" max="9" width="10.7109375" customWidth="1"/>
    <col min="10" max="10" width="10.5703125" customWidth="1"/>
    <col min="11" max="11" width="11.5703125" customWidth="1"/>
    <col min="12" max="12" width="2.5703125" customWidth="1"/>
    <col min="13" max="13" width="4.7109375" customWidth="1"/>
  </cols>
  <sheetData>
    <row r="1" spans="1:1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3" ht="15.7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ht="33.75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4" t="s">
        <v>9</v>
      </c>
      <c r="J3" s="2" t="s">
        <v>10</v>
      </c>
      <c r="K3" s="2" t="s">
        <v>11</v>
      </c>
      <c r="M3" s="12"/>
    </row>
    <row r="4" spans="1:13" ht="27.75" customHeight="1">
      <c r="A4" s="5">
        <v>1</v>
      </c>
      <c r="B4" s="17" t="s">
        <v>13</v>
      </c>
      <c r="C4" s="11">
        <v>1</v>
      </c>
      <c r="D4" s="15">
        <v>40500</v>
      </c>
      <c r="E4" s="15">
        <v>46890</v>
      </c>
      <c r="F4" s="15">
        <v>45000</v>
      </c>
      <c r="G4" s="9">
        <f>SUM(D4:F4)/3</f>
        <v>44130</v>
      </c>
      <c r="H4" s="9">
        <v>44130</v>
      </c>
      <c r="I4" s="6">
        <f>C4*H4</f>
        <v>44130</v>
      </c>
      <c r="J4" s="6">
        <f>((((D4-G4)^2)+((E4-G4)^2)+((F4-G4)^2))/2)^(1/2)</f>
        <v>3282.6361357908677</v>
      </c>
      <c r="K4" s="16">
        <f>J4/G4*100</f>
        <v>7.4385591112414859</v>
      </c>
      <c r="M4" s="13"/>
    </row>
    <row r="5" spans="1:13" ht="18.75" customHeight="1">
      <c r="A5" s="5"/>
      <c r="B5" s="8" t="s">
        <v>12</v>
      </c>
      <c r="C5" s="7"/>
      <c r="D5" s="6"/>
      <c r="E5" s="6"/>
      <c r="F5" s="6"/>
      <c r="G5" s="9"/>
      <c r="H5" s="6"/>
      <c r="I5" s="10">
        <f>SUM(I4:I4)</f>
        <v>44130</v>
      </c>
      <c r="J5" s="6"/>
      <c r="K5" s="6"/>
      <c r="M5" s="14"/>
    </row>
    <row r="6" spans="1:13" ht="54.75" customHeight="1">
      <c r="A6" s="21" t="s">
        <v>14</v>
      </c>
      <c r="B6" s="22"/>
      <c r="C6" s="22"/>
      <c r="D6" s="22"/>
      <c r="E6" s="22"/>
      <c r="F6" s="22"/>
      <c r="G6" s="22"/>
      <c r="H6" s="22"/>
      <c r="I6" s="22"/>
      <c r="J6" s="22"/>
      <c r="K6" s="22"/>
      <c r="M6" s="14"/>
    </row>
    <row r="7" spans="1:13" ht="17.25" customHeight="1">
      <c r="A7" s="18" t="s">
        <v>15</v>
      </c>
      <c r="B7" s="18"/>
      <c r="C7" s="18"/>
      <c r="D7" s="18"/>
      <c r="E7" s="18"/>
      <c r="F7" s="18"/>
      <c r="G7" s="18"/>
      <c r="H7" s="18"/>
      <c r="I7" s="18"/>
      <c r="J7" s="18"/>
      <c r="K7" s="18"/>
      <c r="M7" s="13"/>
    </row>
    <row r="8" spans="1:13" ht="17.25" customHeight="1">
      <c r="A8" s="18" t="s">
        <v>16</v>
      </c>
      <c r="B8" s="18"/>
      <c r="C8" s="18"/>
      <c r="D8" s="18"/>
      <c r="E8" s="18"/>
      <c r="F8" s="18"/>
      <c r="G8" s="18"/>
      <c r="H8" s="18"/>
      <c r="I8" s="18"/>
      <c r="J8" s="18"/>
      <c r="K8" s="18"/>
      <c r="M8" s="13"/>
    </row>
    <row r="9" spans="1:13" ht="18.7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M9" s="14"/>
    </row>
    <row r="10" spans="1:13" ht="17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M10" s="13"/>
    </row>
    <row r="11" spans="1:13" ht="17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M11" s="13"/>
    </row>
    <row r="12" spans="1:13" ht="27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M12" s="13"/>
    </row>
    <row r="13" spans="1:13" ht="17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M13" s="13"/>
    </row>
    <row r="14" spans="1:13" ht="17.25" customHeight="1">
      <c r="M14" s="14"/>
    </row>
    <row r="15" spans="1:13" ht="18.75" customHeight="1">
      <c r="M15" s="12"/>
    </row>
    <row r="16" spans="1:13" ht="72.75" customHeight="1"/>
  </sheetData>
  <mergeCells count="10">
    <mergeCell ref="A12:K12"/>
    <mergeCell ref="A13:K13"/>
    <mergeCell ref="A1:K1"/>
    <mergeCell ref="A2:K2"/>
    <mergeCell ref="A6:K6"/>
    <mergeCell ref="A10:K10"/>
    <mergeCell ref="A11:K11"/>
    <mergeCell ref="A7:K7"/>
    <mergeCell ref="A8:K8"/>
    <mergeCell ref="A9:K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2026-07-22T09:50:09Z</dcterms:modified>
</cp:coreProperties>
</file>