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<sst xmlns="http://schemas.openxmlformats.org/spreadsheetml/2006/main" count="32" uniqueCount="32">
  <si>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пенокартона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</si>
  <si>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</si>
  <si>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</si>
  <si>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</si>
  <si>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</si>
  <si>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</si>
  <si>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</si>
  <si>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</si>
  <si>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</si>
  <si>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</si>
  <si>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</si>
  <si>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</si>
  <si>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</si>
  <si>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</si>
  <si>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</si>
  <si>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</si>
  <si>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</si>
  <si>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</si>
  <si>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</si>
  <si>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</si>
  <si>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</si>
  <si>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</si>
  <si>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Пенокартон</t>
  </si>
  <si>
    <t xml:space="preserve">17.12.43.139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</si>
  <si>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</si>
  <si>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</si>
  <si>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</si>
  <si>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</si>
  <si>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26.08.2026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</si>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</sst>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5</xdr:row>
      <xdr:rowOff>832680</xdr:rowOff>
    </xdr:from>
    <xdr:to>
      <xdr:col>6</xdr:col>
      <xdr:colOff>1287360</xdr:colOff>
      <xdr:row>6</xdr:row>
      <xdr:rowOff>1723680</xdr:rowOff>
    </xdr:to>
    <xdr:sp>
      <xdr:nvSpPr>
        <xdr:cNvPr id="1" name="TextBox 1"/>
        <xdr:cNvSpPr/>
      </xdr:nvSpPr>
      <xdr:spPr>
        <a:xfrm>
          <a:off x="3444120" y="2314800"/>
          <a:ext cx="431460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38160</xdr:rowOff>
    </xdr:from>
    <xdr:to>
      <xdr:col>3</xdr:col>
      <xdr:colOff>970200</xdr:colOff>
      <xdr:row>6</xdr:row>
      <xdr:rowOff>1773000</xdr:rowOff>
    </xdr:to>
    <xdr:sp>
      <xdr:nvSpPr>
        <xdr:cNvPr id="2" name="TextBox 2"/>
        <xdr:cNvSpPr/>
      </xdr:nvSpPr>
      <xdr:spPr>
        <a:xfrm>
          <a:off x="0" y="2364120"/>
          <a:ext cx="405252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5</xdr:row>
      <xdr:rowOff>815400</xdr:rowOff>
    </xdr:from>
    <xdr:to>
      <xdr:col>9</xdr:col>
      <xdr:colOff>848160</xdr:colOff>
      <xdr:row>6</xdr:row>
      <xdr:rowOff>1706400</xdr:rowOff>
    </xdr:to>
    <xdr:sp>
      <xdr:nvSpPr>
        <xdr:cNvPr id="3" name="TextBox 3"/>
        <xdr:cNvSpPr/>
      </xdr:nvSpPr>
      <xdr:spPr>
        <a:xfrm>
          <a:off x="7232760" y="2297520"/>
          <a:ext cx="423720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7" colorId="64" zoomScale="95" zoomScaleNormal="95" zoomScalePageLayoutView="100" workbookViewId="0">
      <selection pane="topLeft" activeCell="E17" activeCellId="0" sqref="E17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3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25.9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55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66.45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2" t="s">
        <v>18</v>
      </c>
      <c r="P8" s="13"/>
      <c r="R8" s="13"/>
    </row>
    <row r="9" customFormat="false" ht="34.3" hidden="false" customHeight="false" outlineLevel="0" collapsed="false">
      <c r="A9" s="10"/>
      <c r="B9" s="10"/>
      <c r="C9" s="10"/>
      <c r="D9" s="10"/>
      <c r="E9" s="10"/>
      <c r="F9" s="10"/>
      <c r="G9" s="14" t="s">
        <v>19</v>
      </c>
      <c r="H9" s="14" t="s">
        <v>20</v>
      </c>
      <c r="I9" s="14" t="s">
        <v>21</v>
      </c>
      <c r="J9" s="10"/>
      <c r="K9" s="10"/>
      <c r="L9" s="10"/>
      <c r="M9" s="10"/>
      <c r="N9" s="10"/>
      <c r="O9" s="12"/>
      <c r="P9" s="13"/>
      <c r="R9" s="13"/>
    </row>
    <row r="10" customFormat="false" ht="39.75" hidden="false" customHeight="true" outlineLevel="0" collapsed="false">
      <c r="A10" s="14" t="n">
        <v>1</v>
      </c>
      <c r="B10" s="15" t="s">
        <v>22</v>
      </c>
      <c r="C10" s="15"/>
      <c r="D10" s="16" t="s">
        <v>23</v>
      </c>
      <c r="E10" s="14" t="s">
        <v>24</v>
      </c>
      <c r="F10" s="17" t="n">
        <v>15</v>
      </c>
      <c r="G10" s="18" t="n">
        <v>1071</v>
      </c>
      <c r="H10" s="18" t="n">
        <v>1167</v>
      </c>
      <c r="I10" s="18" t="n">
        <v>1400</v>
      </c>
      <c r="J10" s="19" t="n">
        <f aca="false">ROUND(((G10+H10+I10)/3),2)</f>
        <v>1212.67</v>
      </c>
      <c r="K10" s="20" t="n">
        <f aca="false">SQRT(((POWER(G10-J10,2)+POWER(H10-J10,2)+POWER(I10-J10,2))/2))/J10</f>
        <v>0.139516334216444</v>
      </c>
      <c r="L10" s="18" t="n">
        <f aca="false">J10</f>
        <v>1212.67</v>
      </c>
      <c r="M10" s="18" t="n">
        <f aca="false">MIN(G10:I10)</f>
        <v>1071</v>
      </c>
      <c r="N10" s="18" t="n">
        <f aca="false">L10*F10</f>
        <v>18190.05</v>
      </c>
      <c r="O10" s="21" t="n">
        <f aca="false">M10*F10</f>
        <v>16065</v>
      </c>
      <c r="P10" s="13"/>
      <c r="R10" s="13"/>
    </row>
    <row r="11" customFormat="false" ht="28.7" hidden="false" customHeight="true" outlineLevel="0" collapsed="false">
      <c r="A11" s="22" t="s">
        <v>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 t="n">
        <f aca="false">M10</f>
        <v>1071</v>
      </c>
      <c r="N11" s="23" t="n">
        <f aca="false">SUM(N10)</f>
        <v>18190.05</v>
      </c>
      <c r="O11" s="24" t="n">
        <f aca="false">SUM(O10)</f>
        <v>16065</v>
      </c>
    </row>
    <row r="12" customFormat="false" ht="28.7" hidden="false" customHeight="true" outlineLevel="0" collapsed="false">
      <c r="A12" s="25" t="s">
        <v>26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customFormat="false" ht="28.7" hidden="false" customHeight="true" outlineLevel="0" collapsed="false">
      <c r="A13" s="26" t="n">
        <f aca="false">N11</f>
        <v>18190.05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customFormat="false" ht="39.25" hidden="false" customHeight="true" outlineLevel="0" collapsed="false">
      <c r="A14" s="27" t="s">
        <v>27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customFormat="false" ht="28.45" hidden="false" customHeight="true" outlineLevel="0" collapsed="false">
      <c r="A15" s="28" t="n">
        <f aca="false">O11</f>
        <v>16065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customFormat="false" ht="30.6" hidden="false" customHeight="true" outlineLevel="0" collapsed="false">
      <c r="A16" s="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customFormat="false" ht="20.35" hidden="false" customHeight="true" outlineLevel="0" collapsed="false">
      <c r="A17" s="6" t="s">
        <v>29</v>
      </c>
      <c r="B17" s="6"/>
      <c r="C17" s="6"/>
      <c r="D17" s="29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5" hidden="false" customHeight="true" outlineLevel="0" collapsed="false">
      <c r="A18" s="30"/>
      <c r="B18" s="30"/>
      <c r="C18" s="30"/>
      <c r="D18" s="30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8.95" hidden="false" customHeight="true" outlineLevel="0" collapsed="false">
      <c r="A19" s="31" t="s">
        <v>30</v>
      </c>
      <c r="B19" s="31"/>
      <c r="C19" s="31"/>
      <c r="D19" s="31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5" hidden="false" customHeight="true" outlineLevel="0" collapsed="false">
      <c r="A20" s="30" t="s">
        <v>31</v>
      </c>
      <c r="B20" s="30"/>
      <c r="C20" s="30"/>
      <c r="D20" s="30"/>
      <c r="E20" s="5"/>
      <c r="F20" s="5"/>
      <c r="G20" s="5"/>
      <c r="H20" s="5"/>
      <c r="I20" s="5"/>
      <c r="J20" s="5"/>
      <c r="K20" s="5"/>
      <c r="L20" s="5"/>
      <c r="M20" s="5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6:M16"/>
    <mergeCell ref="A17:C17"/>
    <mergeCell ref="A18:D18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2026-08-26T11:57:18Z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