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500" yWindow="1395" windowWidth="29535" windowHeight="17265"/>
  </bookViews>
  <sheets>
    <sheet name="Лист1" sheetId="1" r:id="rId1"/>
  </sheets>
  <definedNames>
    <definedName name="_xlnm.Print_Area" localSheetId="0">Лист1!$A$1:$AE$19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1" l="1"/>
  <c r="AD13" i="1"/>
  <c r="AE13" i="1"/>
  <c r="AE12" i="1"/>
</calcChain>
</file>

<file path=xl/sharedStrings.xml><?xml version="1.0" encoding="utf-8"?>
<sst xmlns="http://schemas.openxmlformats.org/spreadsheetml/2006/main" count="85" uniqueCount="66">
  <si>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</si>
  <si>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</si>
  <si>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</si>
  <si>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</si>
  <si>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</si>
  <si>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</si>
  <si>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</si>
  <si>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</si>
  <si>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</si>
  <si>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</si>
  <si>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</si>
  <si>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</si>
  <si>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</si>
  <si>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</si>
  <si>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</si>
  <si>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</si>
  <si>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</si>
  <si>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</si>
  <si>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</si>
  <si>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</si>
  <si>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</si>
  <si>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</si>
  <si>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</si>
  <si>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</si>
  <si>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</si>
  <si>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</si>
  <si>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</si>
  <si>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</si>
  <si>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</si>
  <si>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</si>
  <si>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</si>
  <si>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</si>
  <si>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</si>
  <si>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</si>
  <si>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</si>
  <si>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</si>
  <si>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</si>
  <si>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</si>
  <si>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</si>
  <si>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</si>
  <si>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</si>
  <si>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</si>
  <si>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</si>
  <si>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</si>
  <si>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</si>
  <si>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</si>
  <si>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</si>
  <si>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</si>
  <si>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11 657,50 
Контракт в ЕИС №3741100695725000588</t>
  </si>
  <si>
    <t>11 800,00 
Контракт в ЕИС №2462904029125000175</t>
  </si>
  <si>
    <t xml:space="preserve">10 413,76 </t>
  </si>
  <si>
    <t>31.01.11.121-00000003</t>
  </si>
  <si>
    <t>Дата подготовки обоснования НМЦК:25.06.2026</t>
  </si>
  <si>
    <t>Поставка металлических шкафов для одежды (Лот №1) для нужд Клиник ФГБОУ ВО ИГМУ МЗ РФ в 2026 году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</si>
  <si>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</si>
  <si>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</si>
  <si>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</si>
  <si>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</si>
  <si>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Источник ценовой информации №1</t>
  </si>
  <si>
    <t>Источник ценовой информации №2</t>
  </si>
  <si>
    <t>Источник ценовой информации №3
Коммерческое предложение</t>
  </si>
  <si>
    <t>Минимальная начальная цена единицы, 
в том числе НДС (руб.)</t>
  </si>
  <si>
    <t>Металлический шкаф для одежды ШРМ-21 или эквивалент</t>
  </si>
  <si>
    <t>штука</t>
  </si>
  <si>
    <t xml:space="preserve">Обоснование начальной (максимальной) цены контракта
на поставку металлических шкафов для одежды (Лот №1) для нужд Клиник ФГБОУ ВО ИГМУ МЗ РФ в 2026 году      </t>
  </si>
  <si>
    <t>На основании проведенного анализа рынка и расчетов, НМЦК составляет: 643 553 рубля 94 копейки
Учитывая вышеизложенное и исходя из принципов экономии бюджетных средств, Заказчиком принято решение использовать минимальную цену, указанную в столбце с Источником ценовой информации №3 Коммерческое предложение и поэтому начальная (максимальная) цена контракта составляет:  593 584 рубля 32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</si>
</sst>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3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 wrapText="1"/>
    </xf>
    <xf numFmtId="2" fontId="11" fillId="3" borderId="8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2462904029125000175" TargetMode="External"/><Relationship Id="rId1" Type="http://schemas.openxmlformats.org/officeDocument/2006/relationships/hyperlink" Target="http://zakupki.gov.ru/epz/contract/contractCard/common-info.html?reestrNumber=374110069572500058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0"/>
  <sheetViews>
    <sheetView tabSelected="1" view="pageBreakPreview" zoomScale="85" zoomScaleNormal="100" zoomScaleSheetLayoutView="85" workbookViewId="0">
      <selection activeCell="B12" sqref="B12:C12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2.140625" style="3" customWidth="1"/>
    <col min="4" max="4" width="23.5703125" style="3" customWidth="1"/>
    <col min="5" max="5" width="14.7109375" style="3" customWidth="1"/>
    <col min="6" max="6" width="8.85546875" style="3" customWidth="1"/>
    <col min="7" max="9" width="22" style="11" customWidth="1"/>
    <col min="10" max="26" width="22" style="11" hidden="1" customWidth="1"/>
    <col min="27" max="27" width="20.5703125" style="11" customWidth="1"/>
    <col min="28" max="28" width="23" style="11" customWidth="1"/>
    <col min="29" max="29" width="15.140625" style="11" customWidth="1"/>
    <col min="30" max="30" width="27.7109375" style="3" customWidth="1"/>
    <col min="31" max="31" width="25.285156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28" t="s">
        <v>64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2" ht="24.75" customHeight="1" x14ac:dyDescent="0.25">
      <c r="A6" s="30" t="s">
        <v>1</v>
      </c>
      <c r="B6" s="30"/>
      <c r="C6" s="24" t="s">
        <v>56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2" ht="42" customHeight="1" x14ac:dyDescent="0.25">
      <c r="A7" s="30" t="s">
        <v>54</v>
      </c>
      <c r="B7" s="30"/>
      <c r="C7" s="24" t="s">
        <v>55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2" ht="43.5" customHeight="1" x14ac:dyDescent="0.25">
      <c r="A8" s="24" t="s">
        <v>53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2" ht="125.25" customHeight="1" x14ac:dyDescent="0.25">
      <c r="A9" s="23" t="s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2" ht="53.25" customHeight="1" x14ac:dyDescent="0.25">
      <c r="A10" s="18" t="s">
        <v>3</v>
      </c>
      <c r="B10" s="18" t="s">
        <v>4</v>
      </c>
      <c r="C10" s="18"/>
      <c r="D10" s="31" t="s">
        <v>5</v>
      </c>
      <c r="E10" s="18" t="s">
        <v>6</v>
      </c>
      <c r="F10" s="32" t="s">
        <v>7</v>
      </c>
      <c r="G10" s="5" t="s">
        <v>58</v>
      </c>
      <c r="H10" s="5" t="s">
        <v>59</v>
      </c>
      <c r="I10" s="16" t="s">
        <v>60</v>
      </c>
      <c r="J10" s="5" t="s">
        <v>8</v>
      </c>
      <c r="K10" s="5" t="s">
        <v>9</v>
      </c>
      <c r="L10" s="5" t="s">
        <v>10</v>
      </c>
      <c r="M10" s="5" t="s">
        <v>11</v>
      </c>
      <c r="N10" s="5" t="s">
        <v>12</v>
      </c>
      <c r="O10" s="5" t="s">
        <v>13</v>
      </c>
      <c r="P10" s="5" t="s">
        <v>14</v>
      </c>
      <c r="Q10" s="5" t="s">
        <v>15</v>
      </c>
      <c r="R10" s="5" t="s">
        <v>16</v>
      </c>
      <c r="S10" s="5" t="s">
        <v>17</v>
      </c>
      <c r="T10" s="5" t="s">
        <v>18</v>
      </c>
      <c r="U10" s="5" t="s">
        <v>19</v>
      </c>
      <c r="V10" s="5" t="s">
        <v>20</v>
      </c>
      <c r="W10" s="5" t="s">
        <v>21</v>
      </c>
      <c r="X10" s="5" t="s">
        <v>22</v>
      </c>
      <c r="Y10" s="5" t="s">
        <v>23</v>
      </c>
      <c r="Z10" s="5" t="s">
        <v>24</v>
      </c>
      <c r="AA10" s="6" t="s">
        <v>25</v>
      </c>
      <c r="AB10" s="6" t="s">
        <v>26</v>
      </c>
      <c r="AC10" s="31" t="s">
        <v>57</v>
      </c>
      <c r="AD10" s="7" t="s">
        <v>27</v>
      </c>
      <c r="AE10" s="19" t="s">
        <v>61</v>
      </c>
    </row>
    <row r="11" spans="1:32" ht="45" customHeight="1" x14ac:dyDescent="0.25">
      <c r="A11" s="18"/>
      <c r="B11" s="18"/>
      <c r="C11" s="18"/>
      <c r="D11" s="31"/>
      <c r="E11" s="18"/>
      <c r="F11" s="32"/>
      <c r="G11" s="5" t="s">
        <v>28</v>
      </c>
      <c r="H11" s="5" t="s">
        <v>28</v>
      </c>
      <c r="I11" s="16" t="s">
        <v>28</v>
      </c>
      <c r="J11" s="5" t="s">
        <v>28</v>
      </c>
      <c r="K11" s="5" t="s">
        <v>28</v>
      </c>
      <c r="L11" s="5" t="s">
        <v>28</v>
      </c>
      <c r="M11" s="5" t="s">
        <v>28</v>
      </c>
      <c r="N11" s="5" t="s">
        <v>28</v>
      </c>
      <c r="O11" s="5" t="s">
        <v>28</v>
      </c>
      <c r="P11" s="5" t="s">
        <v>28</v>
      </c>
      <c r="Q11" s="5" t="s">
        <v>28</v>
      </c>
      <c r="R11" s="5" t="s">
        <v>28</v>
      </c>
      <c r="S11" s="5" t="s">
        <v>28</v>
      </c>
      <c r="T11" s="5" t="s">
        <v>28</v>
      </c>
      <c r="U11" s="5" t="s">
        <v>28</v>
      </c>
      <c r="V11" s="5" t="s">
        <v>28</v>
      </c>
      <c r="W11" s="5" t="s">
        <v>28</v>
      </c>
      <c r="X11" s="5" t="s">
        <v>28</v>
      </c>
      <c r="Y11" s="5" t="s">
        <v>28</v>
      </c>
      <c r="Z11" s="5" t="s">
        <v>28</v>
      </c>
      <c r="AA11" s="8"/>
      <c r="AB11" s="8"/>
      <c r="AC11" s="31"/>
      <c r="AD11" s="9"/>
      <c r="AE11" s="20"/>
    </row>
    <row r="12" spans="1:32" ht="52.5" customHeight="1" x14ac:dyDescent="0.25">
      <c r="A12" s="10" t="s">
        <v>47</v>
      </c>
      <c r="B12" s="17" t="s">
        <v>62</v>
      </c>
      <c r="C12" s="18"/>
      <c r="D12" s="6" t="s">
        <v>51</v>
      </c>
      <c r="E12" s="14" t="s">
        <v>63</v>
      </c>
      <c r="F12" s="15">
        <v>57</v>
      </c>
      <c r="G12" s="12" t="s">
        <v>48</v>
      </c>
      <c r="H12" s="13" t="s">
        <v>49</v>
      </c>
      <c r="I12" s="16" t="s">
        <v>50</v>
      </c>
      <c r="J12" s="5" t="s">
        <v>29</v>
      </c>
      <c r="K12" s="5" t="s">
        <v>30</v>
      </c>
      <c r="L12" s="5" t="s">
        <v>31</v>
      </c>
      <c r="M12" s="5" t="s">
        <v>32</v>
      </c>
      <c r="N12" s="5" t="s">
        <v>33</v>
      </c>
      <c r="O12" s="5" t="s">
        <v>34</v>
      </c>
      <c r="P12" s="5" t="s">
        <v>35</v>
      </c>
      <c r="Q12" s="5" t="s">
        <v>36</v>
      </c>
      <c r="R12" s="5" t="s">
        <v>37</v>
      </c>
      <c r="S12" s="5" t="s">
        <v>38</v>
      </c>
      <c r="T12" s="5" t="s">
        <v>39</v>
      </c>
      <c r="U12" s="5" t="s">
        <v>40</v>
      </c>
      <c r="V12" s="5" t="s">
        <v>41</v>
      </c>
      <c r="W12" s="5" t="s">
        <v>42</v>
      </c>
      <c r="X12" s="5" t="s">
        <v>43</v>
      </c>
      <c r="Y12" s="5" t="s">
        <v>44</v>
      </c>
      <c r="Z12" s="5" t="s">
        <v>45</v>
      </c>
      <c r="AA12" s="5">
        <v>762.55</v>
      </c>
      <c r="AB12" s="5">
        <v>6.75</v>
      </c>
      <c r="AC12" s="5">
        <v>11290.42</v>
      </c>
      <c r="AD12" s="5">
        <f>11290.42*57</f>
        <v>643553.94000000006</v>
      </c>
      <c r="AE12" s="16">
        <f>57*10413.76</f>
        <v>593584.32000000007</v>
      </c>
      <c r="AF12" s="11"/>
    </row>
    <row r="13" spans="1:32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C13" s="10" t="s">
        <v>46</v>
      </c>
      <c r="AD13" s="5">
        <f>AD12</f>
        <v>643553.94000000006</v>
      </c>
      <c r="AE13" s="16">
        <f>AE12</f>
        <v>593584.32000000007</v>
      </c>
    </row>
    <row r="14" spans="1:32" ht="57.75" customHeight="1" x14ac:dyDescent="0.25">
      <c r="A14" s="21" t="s">
        <v>65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2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7" spans="1:30" x14ac:dyDescent="0.25">
      <c r="A17" s="26" t="s">
        <v>52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x14ac:dyDescent="0.25">
      <c r="A20" s="1"/>
      <c r="B20" s="1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</sheetData>
  <mergeCells count="21">
    <mergeCell ref="A18:AD18"/>
    <mergeCell ref="A19:AD19"/>
    <mergeCell ref="A15:AD15"/>
    <mergeCell ref="A3:AD3"/>
    <mergeCell ref="A6:B6"/>
    <mergeCell ref="A7:B7"/>
    <mergeCell ref="B12:C12"/>
    <mergeCell ref="A10:A11"/>
    <mergeCell ref="B10:C11"/>
    <mergeCell ref="D10:D11"/>
    <mergeCell ref="E10:E11"/>
    <mergeCell ref="F10:F11"/>
    <mergeCell ref="AC10:AC11"/>
    <mergeCell ref="A8:AE8"/>
    <mergeCell ref="C7:AE7"/>
    <mergeCell ref="C6:AE6"/>
    <mergeCell ref="A13:AA13"/>
    <mergeCell ref="A17:AD17"/>
    <mergeCell ref="AE10:AE11"/>
    <mergeCell ref="A14:AE14"/>
    <mergeCell ref="A9:AE9"/>
  </mergeCells>
  <hyperlinks>
    <hyperlink ref="G12" r:id="rId1"/>
    <hyperlink ref="H12" r:id="rId2"/>
  </hyperlinks>
  <pageMargins left="0.39370078740157483" right="0.39370078740157483" top="0.39370078740157483" bottom="0.39370078740157483" header="0" footer="0"/>
  <pageSetup paperSize="9" scale="52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2026-06-25T07:19:20Z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