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V:\WG\АД\DOR\Отдел ОД и МТО\КОНТРАКТЫ\2026 Контракты\Антивирус\"/>
    </mc:Choice>
  </mc:AlternateContent>
  <bookViews>
    <workbookView xWindow="0" yWindow="0" windowWidth="28800" windowHeight="12300"/>
  </bookViews>
  <sheets>
    <sheet name="Расчет Н(м)Ц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H5" i="1" l="1"/>
  <c r="K5" i="1" s="1"/>
  <c r="I5" i="1"/>
  <c r="J5" i="1" l="1"/>
</calcChain>
</file>

<file path=xl/sharedStrings.xml><?xml version="1.0" encoding="utf-8"?>
<sst xmlns="http://schemas.openxmlformats.org/spreadsheetml/2006/main" count="27" uniqueCount="27">
  <si>
    <t>Ед. изм.</t>
  </si>
  <si>
    <t>Источник ценовой информации № 1</t>
  </si>
  <si>
    <t>Источник ценовой информации № 2</t>
  </si>
  <si>
    <t>Источник ценовой информации № 3</t>
  </si>
  <si>
    <t>№ п/п</t>
  </si>
  <si>
    <t>Наименование объекта закупки</t>
  </si>
  <si>
    <t>Кол-во</t>
  </si>
  <si>
    <t xml:space="preserve">ОБОСНОВАНИЕ НАЧАЛЬНОЙ (МАКСИМАЛЬНОЙ) ЦЕНЫ КОНТРАКТА, НАЧАЛЬНЫХ ЦЕН ЕДИНИЦ ТОВАРОВ (РАБОТ, УСЛУГ)
</t>
  </si>
  <si>
    <t>Коэффициент вариации, %</t>
  </si>
  <si>
    <t>Среднее квадратичное отклонение</t>
  </si>
  <si>
    <t>Средняя цена единицы товара (работы, услуги), руб.</t>
  </si>
  <si>
    <t>Табл.1 Расчет начальной (максимальной) цены контракта.</t>
  </si>
  <si>
    <t>Работник контрактной службы:</t>
  </si>
  <si>
    <t>материально-технического обеспечения</t>
  </si>
  <si>
    <r>
      <t>__________________ /</t>
    </r>
    <r>
      <rPr>
        <u/>
        <sz val="12"/>
        <color theme="1"/>
        <rFont val="Times New Roman"/>
        <family val="1"/>
        <charset val="204"/>
      </rPr>
      <t xml:space="preserve"> Резник С.В.</t>
    </r>
    <r>
      <rPr>
        <sz val="12"/>
        <color rgb="FF000000"/>
        <rFont val="Times New Roman"/>
        <family val="1"/>
        <charset val="204"/>
      </rPr>
      <t>/</t>
    </r>
  </si>
  <si>
    <t>Сумма цен единиц товара (работы, услуги), руб.</t>
  </si>
  <si>
    <t>Начальник отдела</t>
  </si>
  <si>
    <t>Департамента экономики, финансов</t>
  </si>
  <si>
    <t>и обеспечения деятельности</t>
  </si>
  <si>
    <t>Программное обеспечение Dr.Web Desktop
Security Suite 11 (Комплексная защита +
Центр Управления)</t>
  </si>
  <si>
    <t>шт</t>
  </si>
  <si>
    <t>Вх. от 10.07.2026 № 130340</t>
  </si>
  <si>
    <t>Вх. от 10.07.2026 № 129437</t>
  </si>
  <si>
    <t>Вх. от 06.07.2026 № 127901</t>
  </si>
  <si>
    <t xml:space="preserve">Итого: </t>
  </si>
  <si>
    <t>1*</t>
  </si>
  <si>
    <t>* Количество защищаемых рабочих станций - 40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</si>
</sst>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2"/>
      <color theme="1"/>
      <name val="Cambria"/>
      <family val="2"/>
      <charset val="204"/>
    </font>
    <font>
      <sz val="12"/>
      <color theme="1"/>
      <name val="Cambria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4" fontId="7" fillId="0" borderId="1" xfId="2" applyNumberFormat="1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4" fontId="6" fillId="0" borderId="1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</cellXfs>
  <cellStyles count="5">
    <cellStyle name="Обычный" xfId="0" builtinId="0"/>
    <cellStyle name="Процентный" xfId="2" builtinId="5"/>
    <cellStyle name="Финансовый" xfId="1" builtinId="3"/>
    <cellStyle name="Финансовый 2" xfId="3"/>
    <cellStyle name="Финансовый 3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16"/>
  <sheetViews>
    <sheetView tabSelected="1" zoomScale="80" zoomScaleNormal="80" zoomScaleSheetLayoutView="80" workbookViewId="0">
      <selection activeCell="I12" sqref="I12"/>
    </sheetView>
  </sheetViews>
  <sheetFormatPr defaultRowHeight="15.75" x14ac:dyDescent="0.25"/>
  <cols>
    <col min="1" max="1" width="5.109375" style="1" customWidth="1"/>
    <col min="2" max="2" width="23.44140625" style="1" customWidth="1"/>
    <col min="3" max="3" width="6.77734375" style="1" customWidth="1"/>
    <col min="4" max="4" width="8.44140625" style="1" customWidth="1"/>
    <col min="5" max="5" width="23.109375" style="1" customWidth="1"/>
    <col min="6" max="6" width="22" style="1" customWidth="1"/>
    <col min="7" max="7" width="21.77734375" style="1" customWidth="1"/>
    <col min="8" max="8" width="17.6640625" style="1" customWidth="1"/>
    <col min="9" max="9" width="13" style="1" customWidth="1"/>
    <col min="10" max="10" width="12.77734375" style="1" customWidth="1"/>
    <col min="11" max="11" width="16.77734375" style="1" customWidth="1"/>
    <col min="12" max="12" width="12.88671875" style="1" bestFit="1" customWidth="1"/>
    <col min="13" max="16384" width="8.88671875" style="1"/>
  </cols>
  <sheetData>
    <row r="1" spans="1:12" ht="18.75" x14ac:dyDescent="0.25">
      <c r="A1" s="21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6.25" customHeight="1" x14ac:dyDescent="0.2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36" customHeight="1" x14ac:dyDescent="0.25">
      <c r="A3" s="23" t="s">
        <v>4</v>
      </c>
      <c r="B3" s="23" t="s">
        <v>5</v>
      </c>
      <c r="C3" s="16" t="s">
        <v>0</v>
      </c>
      <c r="D3" s="16" t="s">
        <v>6</v>
      </c>
      <c r="E3" s="5" t="s">
        <v>1</v>
      </c>
      <c r="F3" s="5" t="s">
        <v>2</v>
      </c>
      <c r="G3" s="5" t="s">
        <v>3</v>
      </c>
      <c r="H3" s="16" t="s">
        <v>10</v>
      </c>
      <c r="I3" s="16" t="s">
        <v>9</v>
      </c>
      <c r="J3" s="16" t="s">
        <v>8</v>
      </c>
      <c r="K3" s="16" t="s">
        <v>15</v>
      </c>
    </row>
    <row r="4" spans="1:12" ht="36.75" customHeight="1" x14ac:dyDescent="0.25">
      <c r="A4" s="23"/>
      <c r="B4" s="23"/>
      <c r="C4" s="16"/>
      <c r="D4" s="16"/>
      <c r="E4" s="4" t="s">
        <v>21</v>
      </c>
      <c r="F4" s="4" t="s">
        <v>22</v>
      </c>
      <c r="G4" s="4" t="s">
        <v>23</v>
      </c>
      <c r="H4" s="16"/>
      <c r="I4" s="16"/>
      <c r="J4" s="16"/>
      <c r="K4" s="16"/>
    </row>
    <row r="5" spans="1:12" s="3" customFormat="1" ht="120" customHeight="1" x14ac:dyDescent="0.25">
      <c r="A5" s="6">
        <v>1</v>
      </c>
      <c r="B5" s="7" t="s">
        <v>19</v>
      </c>
      <c r="C5" s="7" t="s">
        <v>20</v>
      </c>
      <c r="D5" s="7" t="s">
        <v>25</v>
      </c>
      <c r="E5" s="9">
        <v>68695.64</v>
      </c>
      <c r="F5" s="9">
        <v>68695.64</v>
      </c>
      <c r="G5" s="9">
        <v>44600</v>
      </c>
      <c r="H5" s="8">
        <f>ROUND(AVERAGE(E5:G5),2)</f>
        <v>60663.76</v>
      </c>
      <c r="I5" s="8">
        <f>_xlfn.STDEV.S(E5:G5)</f>
        <v>13911.6242402963</v>
      </c>
      <c r="J5" s="10">
        <f>I5/H5*100</f>
        <v>22.932347484389854</v>
      </c>
      <c r="K5" s="15">
        <f>SUM(H5:H5)</f>
        <v>60663.76</v>
      </c>
    </row>
    <row r="6" spans="1:12" s="3" customFormat="1" ht="25.5" customHeight="1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9"/>
      <c r="K6" s="14">
        <f>K5</f>
        <v>60663.76</v>
      </c>
    </row>
    <row r="7" spans="1:12" ht="18" customHeight="1" x14ac:dyDescent="0.25">
      <c r="A7" s="24" t="s">
        <v>26</v>
      </c>
      <c r="B7" s="24"/>
      <c r="C7" s="24"/>
      <c r="D7" s="24"/>
      <c r="E7" s="24"/>
      <c r="K7" s="2"/>
      <c r="L7" s="2"/>
    </row>
    <row r="10" spans="1:12" x14ac:dyDescent="0.25">
      <c r="B10" s="12" t="s">
        <v>12</v>
      </c>
    </row>
    <row r="11" spans="1:12" x14ac:dyDescent="0.25">
      <c r="B11" s="12" t="s">
        <v>16</v>
      </c>
    </row>
    <row r="12" spans="1:12" x14ac:dyDescent="0.25">
      <c r="B12" s="13" t="s">
        <v>13</v>
      </c>
    </row>
    <row r="13" spans="1:12" x14ac:dyDescent="0.25">
      <c r="B13" s="13" t="s">
        <v>17</v>
      </c>
    </row>
    <row r="14" spans="1:12" s="11" customFormat="1" x14ac:dyDescent="0.25">
      <c r="B14" s="13" t="s">
        <v>18</v>
      </c>
    </row>
    <row r="15" spans="1:12" x14ac:dyDescent="0.25">
      <c r="B15" s="11"/>
    </row>
    <row r="16" spans="1:12" x14ac:dyDescent="0.25">
      <c r="B16" s="13" t="s">
        <v>14</v>
      </c>
    </row>
  </sheetData>
  <mergeCells count="12">
    <mergeCell ref="A7:E7"/>
    <mergeCell ref="K3:K4"/>
    <mergeCell ref="A6:J6"/>
    <mergeCell ref="J3:J4"/>
    <mergeCell ref="A2:K2"/>
    <mergeCell ref="A1:K1"/>
    <mergeCell ref="H3:H4"/>
    <mergeCell ref="I3:I4"/>
    <mergeCell ref="A3:A4"/>
    <mergeCell ref="B3:B4"/>
    <mergeCell ref="C3:C4"/>
    <mergeCell ref="D3:D4"/>
  </mergeCells>
  <conditionalFormatting sqref="J5">
    <cfRule type="cellIs" dxfId="0" priority="1" operator="greaterThan">
      <formula>33</formula>
    </cfRule>
  </conditionalFormatting>
  <pageMargins left="0.23622047244094491" right="0.23622047244094491" top="0.98" bottom="0.74803149606299213" header="0.31496062992125984" footer="0.31496062992125984"/>
  <pageSetup paperSize="9" scale="72" fitToHeight="0" orientation="landscape" r:id="rId1"/>
  <headerFooter>
    <oddHeader>&amp;R&amp;"Times New Roman,обычный"Приложение №1
к обоснованию начальной 
(максимальной) цены контракта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Н(м)ЦК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FedotovPA</dc:creator>
  <cp:lastModifiedBy>1</cp:lastModifiedBy>
  <cp:lastPrinted>2025-02-26T10:53:06Z</cp:lastPrinted>
  <dcterms:created xsi:type="dcterms:W3CDTF">2021-08-20T08:16:59Z</dcterms:created>
  <dcterms:modified xsi:type="dcterms:W3CDTF">2026-07-28T08:14:56Z</dcterms:modified>
</cp:coreProperties>
</file>