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155" windowHeight="15435" tabRatio="500"/>
  </bookViews>
  <sheets>
    <sheet name="Обоснование Цна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15" i="1" l="1"/>
  <c r="H14" i="1"/>
  <c r="J14" i="1" l="1"/>
  <c r="K14" i="1" s="1"/>
</calcChain>
</file>

<file path=xl/sharedStrings.xml><?xml version="1.0" encoding="utf-8"?>
<sst xmlns="http://schemas.openxmlformats.org/spreadsheetml/2006/main" count="35" uniqueCount="35">
  <si>
    <t>ОБОСНОВАНИЕ НАЧАЛЬНОЙ ЦЕНЫ ЕДИНИЦЫ ТОВАРА</t>
  </si>
  <si>
    <t>№ п/п</t>
  </si>
  <si>
    <t>Начальная цена единицы товара (Цнач) определена иным методом на основании Порядка, утвержденного Приказом ФАС России от 22.11.2024 № 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(далее - Порядок).</t>
  </si>
  <si>
    <t>Цнач определена в соответствии с пунктом 6 Порядка как средняя потребительская цена товара в рублях за литр на соответствующий товар в регионе предполагаемой выборки на дату определения цены (Цср потреб) с учетом пунктов 7-8, 10-11 Порядка.</t>
  </si>
  <si>
    <t>Дата определения цены:</t>
  </si>
  <si>
    <t>Расчет начальной цены единицы товара:</t>
  </si>
  <si>
    <t>Код позиции КТРУ Единой информационной системы в сфере закупок</t>
  </si>
  <si>
    <t>Наименование</t>
  </si>
  <si>
    <t>Идентифицирующий признак товара</t>
  </si>
  <si>
    <t>Единица измерения по ОКЕИ</t>
  </si>
  <si>
    <t>Цена за единицу, руб.</t>
  </si>
  <si>
    <t>Кодс</t>
  </si>
  <si>
    <t>Цср потреб с учетом Кодс, руб.</t>
  </si>
  <si>
    <t>ИПЦ пропорционально количеству месяцев поставки товара</t>
  </si>
  <si>
    <t>Цена за единицу с учетом пунктов 7, 8, 10-11 Порядка, руб.</t>
  </si>
  <si>
    <t>Бензин автомобильный (розничная реализация)</t>
  </si>
  <si>
    <t>Литр; кубический дециметр</t>
  </si>
  <si>
    <t>АИ-95</t>
  </si>
  <si>
    <t>Сумма цен единиц товара, руб., коп.:</t>
  </si>
  <si>
    <t>Зрын инд определено путем индексации Цср потреб с учетом Кодс с применением индексов потребительских цен (ИПЦ), определенных в прогнозе социально-экономического развития Российской Федерации на среднесрочный период (прогноз социально-экономического развития Российской Федерации на 2026 год и на плановый период 2027 и 2028 годов, размещен 26.09.2025 на официальном сайте Минэкономразвития России (https://www.economy.gov.ru/material/directions/makroec/prognozy_socialno_ekonomicheskogo_razvitiya/prognoz_socialno_ekonomicheskogo_razvitiya_rf_na_2026_god_i_na_planovyy_period_2027_i_2028_godov.html) (далее — Прогноз).</t>
  </si>
  <si>
    <r>
      <t>Цср потреб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color rgb="FF1100FF"/>
        <rFont val="Times New Roman"/>
        <family val="1"/>
      </rPr>
      <t>[1]</t>
    </r>
  </si>
  <si>
    <r>
      <t>Кодс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color rgb="FF1100FF"/>
        <rFont val="Times New Roman"/>
        <family val="1"/>
      </rPr>
      <t>[2]</t>
    </r>
  </si>
  <si>
    <r>
      <t>ИПЦ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color rgb="FF1100FF"/>
        <rFont val="Times New Roman"/>
        <family val="1"/>
      </rPr>
      <t>[3]</t>
    </r>
  </si>
  <si>
    <r>
      <t>Зрын инд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color rgb="FF1100FF"/>
        <rFont val="Times New Roman"/>
        <family val="1"/>
      </rPr>
      <t>[3-4]</t>
    </r>
  </si>
  <si>
    <r>
      <t xml:space="preserve">Начальная цена единицы товара </t>
    </r>
    <r>
      <rPr>
        <b/>
        <sz val="10"/>
        <rFont val="Times New Roman"/>
        <family val="1"/>
      </rPr>
      <t>(Цнач),</t>
    </r>
    <r>
      <rPr>
        <sz val="10"/>
        <rFont val="Times New Roman"/>
        <family val="1"/>
      </rPr>
      <t xml:space="preserve"> руб.</t>
    </r>
  </si>
  <si>
    <r>
      <t>[3]</t>
    </r>
    <r>
      <rPr>
        <sz val="10"/>
        <rFont val="Times New Roman"/>
        <family val="1"/>
      </rPr>
      <t xml:space="preserve"> На дату определения Цнач отсутствуют данные о значении рыночного индикатора (статистических данных, распространяемых либо передаваемых данных Федеральной службы государственной статистики). В этой связи Цнач определена в соответствии с пунктом 8 Порядка: Цнач = расчетное значение рыночного индикатора (Зрын инд).</t>
    </r>
  </si>
  <si>
    <r>
      <t>[4]</t>
    </r>
    <r>
      <rPr>
        <sz val="10"/>
        <rFont val="Times New Roman"/>
        <family val="1"/>
      </rPr>
      <t xml:space="preserve"> Зрын инд составит = Цср потреб с учетом Кодс * ИПЦ.</t>
    </r>
  </si>
  <si>
    <t>на поставку горюче-смазочных материалов (ГСМ) по топливным картам</t>
  </si>
  <si>
    <t>Регион предполагаемой выборки: город Москва</t>
  </si>
  <si>
    <t>-</t>
  </si>
  <si>
    <t>ИПЦ (потребительские цены) в базовом варианте на 2026 год согласно Прогноза составляет: 104,0. Количество месяцев поставки товара: 3. ИПЦ на один месяц поставки товара (ИПЦ мес) равен корню двенадцатой степени из 1,040, что составляет: 1,0033. ИПЦ применен пропорционально количеству месяцев поставки товара (п.11 Порядка): 1,0033 в степени 3.</t>
  </si>
  <si>
    <r>
      <t>[1]</t>
    </r>
    <r>
      <rPr>
        <sz val="10"/>
        <color theme="1"/>
        <rFont val="Times New Roman"/>
        <family val="1"/>
      </rPr>
      <t xml:space="preserve"> Цср потреб определена на основании статистических данных, распространяемых либо передаваемых данных Федеральной службы государственной статистики. Источник: https://rosstat.gov.ru/storage/mediabank/45_25-03-2026.html</t>
    </r>
  </si>
  <si>
    <t xml:space="preserve">25.06.2026г. </t>
  </si>
  <si>
    <t>Максимальное значение цены контракта составляет 50 000,00 руб. (пятьдесят тысяч рублей 00 копеек).</t>
  </si>
  <si>
    <r>
      <t xml:space="preserve">[2] </t>
    </r>
    <r>
      <rPr>
        <sz val="10"/>
        <color theme="1"/>
        <rFont val="Times New Roman"/>
        <family val="1"/>
      </rPr>
      <t>На основании пункта 7 Порядка применен коэффициент стоимости отвлечения денежных средств при предоставлении отсрочки платежа: Кодс = (Кцб / 100) / 12 * n + 1. Где: Кодс - коэффициент стоимости отвлечения денежных средств при предоставлении отсрочки платежа. Кцб - текущая ставка рефинансирования Банка России (ключевая ставка), % на дату определения Цнач (14,25%). n - количество месяцев отсрочки платежа (4).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</si>
</sst>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000"/>
  </numFmts>
  <fonts count="16">
    <font>
      <sz val="11"/>
      <color theme="1"/>
      <name val="Calibri"/>
      <charset val="1"/>
    </font>
    <font>
      <sz val="12"/>
      <color theme="1"/>
      <name val="PT Astra Serif"/>
      <family val="1"/>
      <charset val="204"/>
    </font>
    <font>
      <sz val="14"/>
      <color rgb="FF0000FF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A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1100FF"/>
      <name val="Times New Roman"/>
      <family val="1"/>
    </font>
    <font>
      <b/>
      <sz val="12"/>
      <color theme="1"/>
      <name val="Times New Roman"/>
      <family val="1"/>
    </font>
    <font>
      <sz val="10"/>
      <color rgb="FF11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4" fontId="1" fillId="0" borderId="0" xfId="0" applyNumberFormat="1" applyFont="1"/>
    <xf numFmtId="0" fontId="4" fillId="3" borderId="0" xfId="0" applyFont="1" applyFill="1"/>
    <xf numFmtId="0" fontId="5" fillId="0" borderId="0" xfId="0" applyFont="1" applyAlignment="1">
      <alignment horizontal="right" vertical="center"/>
    </xf>
    <xf numFmtId="0" fontId="5" fillId="0" borderId="0" xfId="0" applyFont="1"/>
    <xf numFmtId="165" fontId="1" fillId="0" borderId="0" xfId="0" applyNumberFormat="1" applyFont="1"/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11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26"/>
  <sheetViews>
    <sheetView tabSelected="1" zoomScale="80" zoomScaleNormal="80" workbookViewId="0">
      <selection activeCell="F10" sqref="F10"/>
    </sheetView>
  </sheetViews>
  <sheetFormatPr defaultColWidth="8.85546875" defaultRowHeight="15.75"/>
  <cols>
    <col min="1" max="1" width="4.140625" style="1" customWidth="1"/>
    <col min="2" max="2" width="21.85546875" style="1" customWidth="1"/>
    <col min="3" max="3" width="25.42578125" style="1" customWidth="1"/>
    <col min="4" max="5" width="18.42578125" style="1" customWidth="1"/>
    <col min="6" max="6" width="18.7109375" style="1" customWidth="1"/>
    <col min="7" max="7" width="11" style="1" customWidth="1"/>
    <col min="8" max="8" width="16.85546875" style="1" customWidth="1"/>
    <col min="9" max="9" width="22.140625" style="1" customWidth="1"/>
    <col min="10" max="10" width="19.28515625" style="1" customWidth="1"/>
    <col min="11" max="11" width="22.140625" style="1" customWidth="1"/>
    <col min="12" max="12" width="8.85546875" style="1"/>
    <col min="13" max="13" width="10.140625" style="1" customWidth="1"/>
    <col min="14" max="254" width="8.85546875" style="1"/>
  </cols>
  <sheetData>
    <row r="1" spans="1:13">
      <c r="J1" s="7"/>
      <c r="K1" s="8"/>
    </row>
    <row r="2" spans="1:13">
      <c r="J2" s="7"/>
      <c r="K2" s="8"/>
    </row>
    <row r="3" spans="1:13">
      <c r="J3" s="7"/>
      <c r="K3" s="8"/>
    </row>
    <row r="4" spans="1:13" s="3" customFormat="1" ht="12.75" customHeight="1">
      <c r="A4" s="2"/>
      <c r="B4" s="2"/>
      <c r="C4" s="2"/>
      <c r="D4" s="2"/>
      <c r="E4" s="2"/>
      <c r="F4" s="2"/>
      <c r="G4" s="2"/>
      <c r="H4" s="2"/>
      <c r="I4" s="2"/>
      <c r="J4" s="9"/>
      <c r="K4" s="7"/>
    </row>
    <row r="5" spans="1:13" ht="29.25" customHeight="1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3" ht="36" customHeight="1">
      <c r="A6" s="28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3" ht="51" customHeight="1">
      <c r="A7" s="29" t="s">
        <v>2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3" ht="41.45" customHeight="1">
      <c r="A8" s="30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3" ht="40.35" customHeight="1">
      <c r="A9" s="31" t="s">
        <v>28</v>
      </c>
      <c r="B9" s="31"/>
      <c r="C9" s="31"/>
      <c r="D9" s="31"/>
      <c r="E9" s="11"/>
      <c r="F9" s="11"/>
      <c r="G9" s="11"/>
      <c r="H9" s="11"/>
      <c r="I9" s="11"/>
      <c r="J9" s="11"/>
      <c r="K9" s="11"/>
    </row>
    <row r="10" spans="1:13" ht="42" customHeight="1">
      <c r="A10" s="32" t="s">
        <v>4</v>
      </c>
      <c r="B10" s="32"/>
      <c r="C10" s="12" t="s">
        <v>32</v>
      </c>
      <c r="D10" s="13"/>
      <c r="E10" s="13"/>
      <c r="F10" s="13"/>
      <c r="G10" s="13"/>
      <c r="H10" s="13"/>
      <c r="I10" s="13"/>
      <c r="J10" s="13"/>
      <c r="K10" s="13"/>
    </row>
    <row r="11" spans="1:13" ht="54.6" customHeight="1" thickBot="1">
      <c r="A11" s="28" t="s">
        <v>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43.35" customHeight="1" thickBot="1">
      <c r="A12" s="33" t="s">
        <v>1</v>
      </c>
      <c r="B12" s="34" t="s">
        <v>6</v>
      </c>
      <c r="C12" s="34" t="s">
        <v>7</v>
      </c>
      <c r="D12" s="34" t="s">
        <v>8</v>
      </c>
      <c r="E12" s="34" t="s">
        <v>9</v>
      </c>
      <c r="F12" s="15" t="s">
        <v>20</v>
      </c>
      <c r="G12" s="35" t="s">
        <v>21</v>
      </c>
      <c r="H12" s="35"/>
      <c r="I12" s="15" t="s">
        <v>22</v>
      </c>
      <c r="J12" s="16" t="s">
        <v>23</v>
      </c>
      <c r="K12" s="36" t="s">
        <v>24</v>
      </c>
    </row>
    <row r="13" spans="1:13" ht="45" customHeight="1">
      <c r="A13" s="33"/>
      <c r="B13" s="34"/>
      <c r="C13" s="34"/>
      <c r="D13" s="34"/>
      <c r="E13" s="34"/>
      <c r="F13" s="17" t="s">
        <v>10</v>
      </c>
      <c r="G13" s="17" t="s">
        <v>11</v>
      </c>
      <c r="H13" s="17" t="s">
        <v>12</v>
      </c>
      <c r="I13" s="17" t="s">
        <v>13</v>
      </c>
      <c r="J13" s="18" t="s">
        <v>14</v>
      </c>
      <c r="K13" s="36"/>
    </row>
    <row r="14" spans="1:13" s="4" customFormat="1" ht="41.45" customHeight="1">
      <c r="A14" s="14">
        <v>1</v>
      </c>
      <c r="B14" s="20" t="s">
        <v>29</v>
      </c>
      <c r="C14" s="20" t="s">
        <v>15</v>
      </c>
      <c r="D14" s="21" t="s">
        <v>17</v>
      </c>
      <c r="E14" s="14" t="s">
        <v>16</v>
      </c>
      <c r="F14" s="22">
        <v>73.36</v>
      </c>
      <c r="G14" s="23">
        <v>1.048</v>
      </c>
      <c r="H14" s="22">
        <f>ROUND(F14*G14, 2)</f>
        <v>76.88</v>
      </c>
      <c r="I14" s="24">
        <v>1.0099</v>
      </c>
      <c r="J14" s="25">
        <f>ROUND(H14*I14, 2)</f>
        <v>77.64</v>
      </c>
      <c r="K14" s="26">
        <f>SUM(J14)</f>
        <v>77.64</v>
      </c>
      <c r="M14" s="5"/>
    </row>
    <row r="15" spans="1:13" s="4" customFormat="1" ht="41.45" customHeight="1" thickBot="1">
      <c r="A15" s="37" t="s">
        <v>18</v>
      </c>
      <c r="B15" s="37"/>
      <c r="C15" s="37"/>
      <c r="D15" s="37"/>
      <c r="E15" s="37"/>
      <c r="F15" s="37"/>
      <c r="G15" s="37"/>
      <c r="H15" s="37"/>
      <c r="I15" s="37"/>
      <c r="J15" s="37"/>
      <c r="K15" s="19">
        <f>K14</f>
        <v>77.64</v>
      </c>
      <c r="M15" s="5"/>
    </row>
    <row r="16" spans="1:13" ht="48" customHeight="1">
      <c r="A16" s="41" t="s">
        <v>31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M16" s="6"/>
    </row>
    <row r="17" spans="1:14" ht="43.5" customHeight="1">
      <c r="A17" s="41" t="s">
        <v>34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M17" s="10"/>
      <c r="N17" s="10"/>
    </row>
    <row r="18" spans="1:14" ht="28.5" customHeight="1">
      <c r="A18" s="41" t="s">
        <v>25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M18" s="6"/>
    </row>
    <row r="19" spans="1:14" ht="43.5" customHeight="1">
      <c r="A19" s="39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M19" s="6"/>
    </row>
    <row r="20" spans="1:14" ht="31.5" customHeight="1">
      <c r="A20" s="39" t="s">
        <v>30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4" ht="21" customHeight="1">
      <c r="A21" s="40" t="s">
        <v>26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4" ht="16.5" customHeight="1"/>
    <row r="23" spans="1:14" s="3" customFormat="1" ht="42.75" customHeight="1">
      <c r="A23" s="38" t="s">
        <v>33</v>
      </c>
      <c r="B23" s="38"/>
      <c r="C23" s="38"/>
      <c r="D23" s="38"/>
      <c r="E23" s="38"/>
      <c r="F23" s="38"/>
      <c r="G23" s="38"/>
    </row>
    <row r="24" spans="1:14" s="3" customFormat="1" ht="14.25" customHeight="1"/>
    <row r="25" spans="1:14" s="3" customFormat="1" ht="16.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4" s="3" customFormat="1" ht="45" customHeight="1"/>
    <row r="27" spans="1:14" s="3" customFormat="1" ht="39" customHeight="1"/>
    <row r="28" spans="1:14" s="3" customFormat="1" ht="40.35" customHeight="1"/>
    <row r="29" spans="1:14" s="3" customFormat="1" ht="38.450000000000003" customHeight="1"/>
    <row r="30" spans="1:14" s="3" customFormat="1" ht="53.45" customHeight="1"/>
    <row r="31" spans="1:14" s="3" customFormat="1" ht="48.6" customHeight="1"/>
    <row r="32" spans="1:14" s="3" customFormat="1" ht="45" customHeight="1"/>
    <row r="33" s="3" customFormat="1" ht="39.6" customHeight="1"/>
    <row r="34" s="3" customFormat="1" ht="45.6" customHeight="1"/>
    <row r="35" s="3" customFormat="1" ht="48.6" customHeight="1"/>
    <row r="36" s="3" customFormat="1" ht="48.6" customHeight="1"/>
    <row r="37" s="3" customFormat="1" ht="48.6" customHeight="1"/>
    <row r="38" s="3" customFormat="1" ht="55.35" customHeigh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 ht="15.75" customHeigh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 ht="15.75" customHeight="1"/>
    <row r="108" s="3" customFormat="1" ht="15.75" customHeight="1"/>
    <row r="109" s="3" customFormat="1" ht="15.75" customHeight="1"/>
    <row r="110" s="3" customFormat="1" ht="15.75" customHeight="1"/>
    <row r="111" s="3" customFormat="1" ht="15.75" customHeight="1"/>
    <row r="112" s="3" customFormat="1" ht="15.75" customHeight="1"/>
    <row r="113" spans="13:13" s="3" customFormat="1" ht="15.75" customHeight="1"/>
    <row r="114" spans="13:13" s="3" customFormat="1" ht="15.75" customHeight="1"/>
    <row r="115" spans="13:13" s="3" customFormat="1" ht="15.75" customHeight="1"/>
    <row r="116" spans="13:13" s="3" customFormat="1" ht="15.75" customHeight="1"/>
    <row r="117" spans="13:13" s="3" customFormat="1" ht="15.75" customHeight="1"/>
    <row r="118" spans="13:13" s="3" customFormat="1" ht="15.75" customHeight="1"/>
    <row r="119" spans="13:13" s="3" customFormat="1" ht="15.75" customHeight="1"/>
    <row r="120" spans="13:13" s="3" customFormat="1" ht="15.75" customHeight="1"/>
    <row r="121" spans="13:13" s="3" customFormat="1" ht="15.75" customHeight="1"/>
    <row r="122" spans="13:13" s="3" customFormat="1" ht="15.75" customHeight="1"/>
    <row r="123" spans="13:13" s="3" customFormat="1" ht="15.75" customHeight="1"/>
    <row r="124" spans="13:13" s="3" customFormat="1" ht="15.75" customHeight="1"/>
    <row r="125" spans="13:13" s="3" customFormat="1" ht="15.75" customHeight="1"/>
    <row r="126" spans="13:13">
      <c r="M126" s="3"/>
    </row>
  </sheetData>
  <mergeCells count="24">
    <mergeCell ref="A15:J15"/>
    <mergeCell ref="A23:G23"/>
    <mergeCell ref="A25:E25"/>
    <mergeCell ref="F25:K25"/>
    <mergeCell ref="A20:K20"/>
    <mergeCell ref="A21:K21"/>
    <mergeCell ref="A16:K16"/>
    <mergeCell ref="A17:K17"/>
    <mergeCell ref="A18:K18"/>
    <mergeCell ref="A19:K19"/>
    <mergeCell ref="A10:B10"/>
    <mergeCell ref="A11:K11"/>
    <mergeCell ref="A12:A13"/>
    <mergeCell ref="B12:B13"/>
    <mergeCell ref="C12:C13"/>
    <mergeCell ref="D12:D13"/>
    <mergeCell ref="E12:E13"/>
    <mergeCell ref="G12:H12"/>
    <mergeCell ref="K12:K13"/>
    <mergeCell ref="A5:K5"/>
    <mergeCell ref="A6:K6"/>
    <mergeCell ref="A7:K7"/>
    <mergeCell ref="A8:K8"/>
    <mergeCell ref="A9:D9"/>
  </mergeCells>
  <pageMargins left="0.70833333333333304" right="0.70833333333333304" top="0.74791666666666701" bottom="0.74791666666666701" header="0.511811023622047" footer="0.511811023622047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Цнач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Андрей Журин</dc:creator>
  <dc:description/>
  <cp:lastModifiedBy>user</cp:lastModifiedBy>
  <cp:revision>11</cp:revision>
  <cp:lastPrinted>2025-12-24T09:26:17Z</cp:lastPrinted>
  <dcterms:created xsi:type="dcterms:W3CDTF">2025-11-12T11:27:30Z</dcterms:created>
  <dcterms:modified xsi:type="dcterms:W3CDTF">2026-07-01T06:55:19Z</dcterms:modified>
  <dc:language>ru-RU</dc:language>
</cp:coreProperties>
</file>