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alskiy_nv\Desktop\"/>
    </mc:Choice>
  </mc:AlternateContent>
  <xr:revisionPtr revIDLastSave="0" documentId="13_ncr:1_{2976BA69-E392-4F8B-9A51-F9A3274E57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Н" sheetId="5" r:id="rId1"/>
    <sheet name="Лист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5" l="1"/>
  <c r="I7" i="5"/>
  <c r="K7" i="5" l="1"/>
  <c r="S39" i="5"/>
  <c r="S40" i="5" s="1"/>
  <c r="R39" i="5"/>
  <c r="Q39" i="5"/>
  <c r="Q40" i="5" s="1"/>
  <c r="R40" i="5" l="1"/>
  <c r="N39" i="5"/>
  <c r="N40" i="5" s="1"/>
  <c r="I9" i="5" l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<sst xmlns="http://schemas.openxmlformats.org/spreadsheetml/2006/main" count="29" uniqueCount="29">
  <si>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</si>
  <si>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</si>
  <si>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</si>
  <si>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</si>
  <si>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</si>
  <si>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рублей</t>
  </si>
  <si>
    <t>Однородность совокупности значений выявленных цен, используемых в расчете Н(М)ЦК, ЦКЕП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</si>
  <si>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</si>
  <si>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 xml:space="preserve">  </t>
  </si>
  <si>
    <t>НМЦК, ЦКЕП, определяемая методом сопоставимых рыночных цен (анализа рынка)*</t>
  </si>
  <si>
    <t>Используемый метод определения НМЦК:</t>
  </si>
  <si>
    <t>Обоснование использования выбранного метода:</t>
  </si>
  <si>
    <t>Метод сопоставимых рыночных цен – является приоритетным методом обоснования и расчета НМЦК</t>
  </si>
  <si>
    <t>Наименование/Характеристика услуг</t>
  </si>
  <si>
    <t>снижение на 84.93%</t>
  </si>
  <si>
    <t>Цена за единицу изм. с округлением (вниз) до сотых долей после запятой (руб.)</t>
  </si>
  <si>
    <t xml:space="preserve">Метод сопоставимых рыночных цен в соответсвии с ч.6 ст.22 Федерального закона от 05.04.2013 № 44-ФЗ – информация о цене поставляемых товаров, работ, услуг получена путем сбора и анализа </t>
  </si>
  <si>
    <t>РАСЧЕТ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</si>
  <si>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</si>
  <si>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контракта составила:</t>
  </si>
  <si>
    <t>ИТОГО</t>
  </si>
  <si>
    <t xml:space="preserve">Средняя арифметическая цена за стоимость товара  &lt;ц&gt; </t>
  </si>
  <si>
    <t xml:space="preserve"> Утилизация технических средств охраны и надзора </t>
  </si>
  <si>
    <t xml:space="preserve">Обоснование начальной (максимальной) цены государственного контракта  на оказание услуги по утилизации технических средств охраны и надзора </t>
  </si>
  <si>
    <r>
      <t xml:space="preserve">При расчете использовалась стоимость оказания услуги среди аналогичных исполнителей, корректирующие коэффициенты и индексы не применялись.
В целях определения однородности совокупности значений выявленных цен стоимости услуги, используемых в расчете НМЦК, определен коэффициент вариации.                                                                                                                                                                                                                   В целях экономии денежных средств НМЦК  определен в размере </t>
    </r>
    <r>
      <rPr>
        <b/>
        <sz val="12"/>
        <color theme="1"/>
        <rFont val="Times New Roman"/>
        <family val="1"/>
        <charset val="204"/>
      </rPr>
      <t>13 400</t>
    </r>
    <r>
      <rPr>
        <sz val="12"/>
        <color theme="1"/>
        <rFont val="Times New Roman"/>
        <family val="1"/>
        <charset val="204"/>
      </rPr>
      <t xml:space="preserve"> рублей </t>
    </r>
    <r>
      <rPr>
        <b/>
        <sz val="12"/>
        <color theme="1"/>
        <rFont val="Times New Roman"/>
        <family val="1"/>
        <charset val="204"/>
      </rPr>
      <t>00</t>
    </r>
    <r>
      <rPr>
        <sz val="12"/>
        <color theme="1"/>
        <rFont val="Times New Roman"/>
        <family val="1"/>
        <charset val="204"/>
      </rPr>
      <t xml:space="preserve"> копеек, исходя из наименьшей цены услуги.
</t>
    </r>
  </si>
  <si>
    <t>усл. ед.</t>
  </si>
  <si>
    <t xml:space="preserve">Исполнитель № 1                                                             исх-24/ТО/64/25-1930 от 11.03.2026            вх-24/ТО/64/1-1656 от 19.03.2026  </t>
  </si>
  <si>
    <t xml:space="preserve">Исполнитель № 2                                                                        исх-24/ТО/64/25-1804 от 06.03.2026            вх-24/ТО/64/1-1513 от 13.03.2026   </t>
  </si>
  <si>
    <t xml:space="preserve">Исполнитель № 3                                                    исх-24/ТО/64/25-1992 от 13.03.2026            вх-24/ТО/64/1-1514 от 13.03.2026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</si>
</sst>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 applyProtection="1">
      <alignment vertical="center"/>
      <protection locked="0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/>
    </xf>
    <xf numFmtId="4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 applyProtection="1">
      <alignment wrapText="1"/>
      <protection locked="0"/>
    </xf>
    <xf numFmtId="0" fontId="12" fillId="0" borderId="0" xfId="0" applyFont="1" applyFill="1"/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top"/>
    </xf>
    <xf numFmtId="164" fontId="8" fillId="0" borderId="0" xfId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5425" name="Picture 1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77575" y="4314825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5426" name="Picture 2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48875" y="42862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1600200</xdr:rowOff>
    </xdr:from>
    <xdr:to>
      <xdr:col>12</xdr:col>
      <xdr:colOff>1504950</xdr:colOff>
      <xdr:row>5</xdr:row>
      <xdr:rowOff>1962150</xdr:rowOff>
    </xdr:to>
    <xdr:pic>
      <xdr:nvPicPr>
        <xdr:cNvPr id="5427" name="Picture 5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477875" y="49625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5</xdr:row>
      <xdr:rowOff>1400175</xdr:rowOff>
    </xdr:from>
    <xdr:to>
      <xdr:col>12</xdr:col>
      <xdr:colOff>419100</xdr:colOff>
      <xdr:row>5</xdr:row>
      <xdr:rowOff>1628775</xdr:rowOff>
    </xdr:to>
    <xdr:pic>
      <xdr:nvPicPr>
        <xdr:cNvPr id="5428" name="Picture 6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725525" y="47625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9"/>
  <sheetViews>
    <sheetView tabSelected="1" topLeftCell="A7" zoomScale="115" zoomScaleNormal="115" workbookViewId="0">
      <selection activeCell="B11" sqref="A11:T12"/>
    </sheetView>
  </sheetViews>
  <sheetFormatPr defaultRowHeight="18.75" x14ac:dyDescent="0.3"/>
  <cols>
    <col min="1" max="1" width="3.28515625" style="5" customWidth="1"/>
    <col min="2" max="2" width="32.5703125" style="14" customWidth="1"/>
    <col min="3" max="3" width="32.28515625" style="18" customWidth="1"/>
    <col min="4" max="4" width="6.85546875" style="5" customWidth="1"/>
    <col min="5" max="5" width="12.140625" style="5" customWidth="1"/>
    <col min="6" max="6" width="9.140625" style="5" customWidth="1"/>
    <col min="7" max="7" width="11.140625" style="5" customWidth="1"/>
    <col min="8" max="8" width="10" style="5" customWidth="1"/>
    <col min="9" max="9" width="16.42578125" style="5" customWidth="1"/>
    <col min="10" max="10" width="15.42578125" style="5" customWidth="1"/>
    <col min="11" max="12" width="18" style="5" customWidth="1"/>
    <col min="13" max="13" width="22.7109375" style="5" customWidth="1"/>
    <col min="14" max="14" width="15.7109375" style="5" hidden="1" customWidth="1"/>
    <col min="15" max="15" width="11.7109375" style="5" hidden="1" customWidth="1"/>
    <col min="16" max="16" width="0" style="5" hidden="1" customWidth="1"/>
    <col min="17" max="17" width="12.85546875" style="5" hidden="1" customWidth="1"/>
    <col min="18" max="18" width="12.42578125" style="5" hidden="1" customWidth="1"/>
    <col min="19" max="19" width="13.28515625" style="5" hidden="1" customWidth="1"/>
    <col min="20" max="16384" width="9.140625" style="5"/>
  </cols>
  <sheetData>
    <row r="1" spans="1:19" ht="37.5" customHeight="1" x14ac:dyDescent="0.2">
      <c r="A1" s="48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9" ht="50.25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9" s="7" customFormat="1" ht="33" customHeight="1" x14ac:dyDescent="0.2">
      <c r="A3" s="4"/>
      <c r="B3" s="6" t="s">
        <v>10</v>
      </c>
      <c r="C3" s="55" t="s">
        <v>16</v>
      </c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9" s="7" customFormat="1" ht="37.5" customHeight="1" x14ac:dyDescent="0.2">
      <c r="A4" s="4"/>
      <c r="B4" s="6" t="s">
        <v>11</v>
      </c>
      <c r="C4" s="56" t="s">
        <v>12</v>
      </c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9" ht="39" customHeight="1" x14ac:dyDescent="0.2">
      <c r="A5" s="43" t="s">
        <v>0</v>
      </c>
      <c r="B5" s="50" t="s">
        <v>13</v>
      </c>
      <c r="C5" s="50"/>
      <c r="D5" s="43" t="s">
        <v>1</v>
      </c>
      <c r="E5" s="43" t="s">
        <v>2</v>
      </c>
      <c r="F5" s="43" t="s">
        <v>3</v>
      </c>
      <c r="G5" s="43"/>
      <c r="H5" s="43"/>
      <c r="I5" s="52" t="s">
        <v>6</v>
      </c>
      <c r="J5" s="53"/>
      <c r="K5" s="53"/>
      <c r="L5" s="54"/>
      <c r="M5" s="1" t="s">
        <v>9</v>
      </c>
    </row>
    <row r="6" spans="1:19" ht="183.75" customHeight="1" x14ac:dyDescent="0.2">
      <c r="A6" s="43"/>
      <c r="B6" s="51"/>
      <c r="C6" s="51"/>
      <c r="D6" s="44"/>
      <c r="E6" s="44"/>
      <c r="F6" s="27" t="s">
        <v>26</v>
      </c>
      <c r="G6" s="27" t="s">
        <v>27</v>
      </c>
      <c r="H6" s="27" t="s">
        <v>28</v>
      </c>
      <c r="I6" s="25" t="s">
        <v>21</v>
      </c>
      <c r="J6" s="25" t="s">
        <v>4</v>
      </c>
      <c r="K6" s="25" t="s">
        <v>7</v>
      </c>
      <c r="L6" s="26" t="s">
        <v>15</v>
      </c>
      <c r="M6" s="28" t="s">
        <v>18</v>
      </c>
      <c r="N6" s="19" t="s">
        <v>14</v>
      </c>
      <c r="Q6" s="22">
        <v>1</v>
      </c>
      <c r="R6" s="22">
        <v>2</v>
      </c>
      <c r="S6" s="22">
        <v>3</v>
      </c>
    </row>
    <row r="7" spans="1:19" ht="30.75" customHeight="1" x14ac:dyDescent="0.2">
      <c r="A7" s="30">
        <v>1</v>
      </c>
      <c r="B7" s="46" t="s">
        <v>22</v>
      </c>
      <c r="C7" s="47"/>
      <c r="D7" s="31" t="s">
        <v>25</v>
      </c>
      <c r="E7" s="32">
        <v>1</v>
      </c>
      <c r="F7" s="36">
        <v>21145</v>
      </c>
      <c r="G7" s="36">
        <v>13400</v>
      </c>
      <c r="H7" s="36">
        <v>18050</v>
      </c>
      <c r="I7" s="33">
        <f>AVERAGE(F7:H7)</f>
        <v>17531.666666666668</v>
      </c>
      <c r="J7" s="34">
        <f>STDEVA(F7:H7)</f>
        <v>3898.4302396391954</v>
      </c>
      <c r="K7" s="34">
        <f>J7/I7*100</f>
        <v>22.236506738126412</v>
      </c>
      <c r="L7" s="33">
        <v>13400</v>
      </c>
      <c r="M7" s="33">
        <v>13400</v>
      </c>
      <c r="N7" s="19"/>
      <c r="Q7" s="22"/>
      <c r="R7" s="22"/>
      <c r="S7" s="22"/>
    </row>
    <row r="8" spans="1:19" ht="32.25" customHeight="1" x14ac:dyDescent="0.2">
      <c r="A8" s="40" t="s">
        <v>20</v>
      </c>
      <c r="B8" s="41"/>
      <c r="C8" s="42"/>
      <c r="D8" s="30"/>
      <c r="E8" s="35"/>
      <c r="F8" s="30"/>
      <c r="G8" s="30"/>
      <c r="H8" s="30"/>
      <c r="I8" s="30"/>
      <c r="J8" s="30"/>
      <c r="K8" s="30"/>
      <c r="L8" s="30"/>
      <c r="M8" s="33">
        <v>13400</v>
      </c>
      <c r="N8" s="19"/>
      <c r="Q8" s="22"/>
      <c r="R8" s="22"/>
      <c r="S8" s="22"/>
    </row>
    <row r="9" spans="1:19" ht="29.25" customHeight="1" x14ac:dyDescent="0.2">
      <c r="A9" s="39" t="s">
        <v>19</v>
      </c>
      <c r="B9" s="39"/>
      <c r="C9" s="39"/>
      <c r="D9" s="39"/>
      <c r="E9" s="39"/>
      <c r="F9" s="39"/>
      <c r="G9" s="39"/>
      <c r="H9" s="39"/>
      <c r="I9" s="10">
        <f>M8</f>
        <v>13400</v>
      </c>
      <c r="J9" s="11" t="s">
        <v>5</v>
      </c>
      <c r="K9" s="12"/>
      <c r="L9" s="12"/>
      <c r="M9" s="12"/>
      <c r="N9" s="19"/>
      <c r="Q9" s="22"/>
      <c r="R9" s="22"/>
      <c r="S9" s="22"/>
    </row>
    <row r="10" spans="1:19" ht="58.5" customHeight="1" x14ac:dyDescent="0.2">
      <c r="A10" s="45" t="s">
        <v>24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9"/>
      <c r="Q10" s="22"/>
      <c r="R10" s="22"/>
      <c r="S10" s="22"/>
    </row>
    <row r="11" spans="1:19" ht="29.25" customHeight="1" x14ac:dyDescent="0.25">
      <c r="A11" s="29"/>
      <c r="B11" s="29"/>
      <c r="C11" s="29"/>
      <c r="D11" s="15"/>
      <c r="E11" s="16"/>
      <c r="F11" s="17"/>
      <c r="G11" s="3"/>
      <c r="H11" s="3"/>
      <c r="I11" s="2"/>
      <c r="J11" s="2"/>
      <c r="K11" s="2"/>
      <c r="L11" s="2"/>
      <c r="M11" s="2"/>
      <c r="N11" s="19"/>
      <c r="Q11" s="22"/>
      <c r="R11" s="22"/>
      <c r="S11" s="22"/>
    </row>
    <row r="12" spans="1:19" ht="29.25" customHeight="1" x14ac:dyDescent="0.2">
      <c r="A12" s="37"/>
      <c r="B12" s="37"/>
      <c r="C12" s="37"/>
      <c r="K12" s="38"/>
      <c r="L12" s="38"/>
      <c r="M12" s="38"/>
      <c r="N12" s="19"/>
      <c r="Q12" s="22"/>
      <c r="R12" s="22"/>
      <c r="S12" s="22"/>
    </row>
    <row r="13" spans="1:19" ht="29.25" customHeight="1" x14ac:dyDescent="0.3">
      <c r="N13" s="19"/>
      <c r="Q13" s="22"/>
      <c r="R13" s="22"/>
      <c r="S13" s="22"/>
    </row>
    <row r="14" spans="1:19" ht="29.25" customHeight="1" x14ac:dyDescent="0.3">
      <c r="N14" s="19"/>
      <c r="Q14" s="22"/>
      <c r="R14" s="22"/>
      <c r="S14" s="22"/>
    </row>
    <row r="15" spans="1:19" ht="29.25" customHeight="1" x14ac:dyDescent="0.3">
      <c r="N15" s="19"/>
      <c r="Q15" s="22"/>
      <c r="R15" s="22"/>
      <c r="S15" s="22"/>
    </row>
    <row r="16" spans="1:19" ht="29.25" customHeight="1" x14ac:dyDescent="0.3">
      <c r="N16" s="19"/>
      <c r="Q16" s="22"/>
      <c r="R16" s="22"/>
      <c r="S16" s="22"/>
    </row>
    <row r="17" spans="14:19" ht="29.25" customHeight="1" x14ac:dyDescent="0.3">
      <c r="N17" s="19"/>
      <c r="Q17" s="22"/>
      <c r="R17" s="22"/>
      <c r="S17" s="22"/>
    </row>
    <row r="18" spans="14:19" ht="29.25" customHeight="1" x14ac:dyDescent="0.3">
      <c r="N18" s="19"/>
      <c r="Q18" s="22"/>
      <c r="R18" s="22"/>
      <c r="S18" s="22"/>
    </row>
    <row r="19" spans="14:19" ht="29.25" customHeight="1" x14ac:dyDescent="0.3">
      <c r="N19" s="19"/>
      <c r="Q19" s="22"/>
      <c r="R19" s="22"/>
      <c r="S19" s="22"/>
    </row>
    <row r="20" spans="14:19" ht="29.25" customHeight="1" x14ac:dyDescent="0.3">
      <c r="N20" s="19"/>
      <c r="Q20" s="22"/>
      <c r="R20" s="22"/>
      <c r="S20" s="22"/>
    </row>
    <row r="21" spans="14:19" ht="29.25" customHeight="1" x14ac:dyDescent="0.3">
      <c r="N21" s="19"/>
      <c r="Q21" s="22"/>
      <c r="R21" s="22"/>
      <c r="S21" s="22"/>
    </row>
    <row r="22" spans="14:19" ht="29.25" customHeight="1" x14ac:dyDescent="0.3">
      <c r="N22" s="19"/>
      <c r="Q22" s="22"/>
      <c r="R22" s="22"/>
      <c r="S22" s="22"/>
    </row>
    <row r="23" spans="14:19" ht="29.25" customHeight="1" x14ac:dyDescent="0.3">
      <c r="N23" s="19"/>
      <c r="Q23" s="22"/>
      <c r="R23" s="22"/>
      <c r="S23" s="22"/>
    </row>
    <row r="24" spans="14:19" ht="29.25" customHeight="1" x14ac:dyDescent="0.3">
      <c r="N24" s="19"/>
      <c r="Q24" s="22"/>
      <c r="R24" s="22"/>
      <c r="S24" s="22"/>
    </row>
    <row r="25" spans="14:19" ht="29.25" customHeight="1" x14ac:dyDescent="0.3">
      <c r="N25" s="19"/>
      <c r="Q25" s="22"/>
      <c r="R25" s="22"/>
      <c r="S25" s="22"/>
    </row>
    <row r="26" spans="14:19" ht="29.25" customHeight="1" x14ac:dyDescent="0.3">
      <c r="N26" s="19"/>
      <c r="Q26" s="22"/>
      <c r="R26" s="22"/>
      <c r="S26" s="22"/>
    </row>
    <row r="27" spans="14:19" ht="29.25" customHeight="1" x14ac:dyDescent="0.3">
      <c r="N27" s="19"/>
      <c r="Q27" s="22"/>
      <c r="R27" s="22"/>
      <c r="S27" s="22"/>
    </row>
    <row r="28" spans="14:19" ht="29.25" customHeight="1" x14ac:dyDescent="0.3">
      <c r="N28" s="19"/>
      <c r="Q28" s="22"/>
      <c r="R28" s="22"/>
      <c r="S28" s="22"/>
    </row>
    <row r="29" spans="14:19" ht="29.25" customHeight="1" x14ac:dyDescent="0.3">
      <c r="N29" s="19"/>
      <c r="Q29" s="22"/>
      <c r="R29" s="22"/>
      <c r="S29" s="22"/>
    </row>
    <row r="30" spans="14:19" ht="29.25" customHeight="1" x14ac:dyDescent="0.3">
      <c r="N30" s="19"/>
      <c r="Q30" s="22"/>
      <c r="R30" s="22"/>
      <c r="S30" s="22"/>
    </row>
    <row r="31" spans="14:19" ht="29.25" customHeight="1" x14ac:dyDescent="0.3">
      <c r="N31" s="19"/>
      <c r="Q31" s="22"/>
      <c r="R31" s="22"/>
      <c r="S31" s="22"/>
    </row>
    <row r="32" spans="14:19" ht="29.25" customHeight="1" x14ac:dyDescent="0.3">
      <c r="N32" s="19"/>
      <c r="Q32" s="22"/>
      <c r="R32" s="22"/>
      <c r="S32" s="22"/>
    </row>
    <row r="33" spans="1:19" ht="29.25" customHeight="1" x14ac:dyDescent="0.3">
      <c r="N33" s="19"/>
      <c r="Q33" s="22"/>
      <c r="R33" s="22"/>
      <c r="S33" s="22"/>
    </row>
    <row r="34" spans="1:19" ht="29.25" customHeight="1" x14ac:dyDescent="0.3">
      <c r="N34" s="19"/>
      <c r="Q34" s="22"/>
      <c r="R34" s="22"/>
      <c r="S34" s="22"/>
    </row>
    <row r="35" spans="1:19" ht="29.25" customHeight="1" x14ac:dyDescent="0.3">
      <c r="N35" s="19"/>
      <c r="Q35" s="22"/>
      <c r="R35" s="22"/>
      <c r="S35" s="22"/>
    </row>
    <row r="36" spans="1:19" ht="29.25" customHeight="1" x14ac:dyDescent="0.3">
      <c r="N36" s="19"/>
      <c r="Q36" s="22"/>
      <c r="R36" s="22"/>
      <c r="S36" s="22"/>
    </row>
    <row r="37" spans="1:19" ht="29.25" customHeight="1" x14ac:dyDescent="0.3">
      <c r="N37" s="19"/>
      <c r="Q37" s="22"/>
      <c r="R37" s="22"/>
      <c r="S37" s="22"/>
    </row>
    <row r="38" spans="1:19" ht="29.25" customHeight="1" x14ac:dyDescent="0.3">
      <c r="N38" s="19"/>
      <c r="Q38" s="22"/>
      <c r="R38" s="22"/>
      <c r="S38" s="22"/>
    </row>
    <row r="39" spans="1:19" ht="30.75" customHeight="1" x14ac:dyDescent="0.3">
      <c r="N39" s="8" t="e">
        <f>#REF!*15.07%</f>
        <v>#REF!</v>
      </c>
      <c r="O39" s="21">
        <v>1085.04</v>
      </c>
      <c r="Q39" s="23" t="e">
        <f>#REF!*#REF!</f>
        <v>#REF!</v>
      </c>
      <c r="R39" s="23" t="e">
        <f>#REF!*#REF!</f>
        <v>#REF!</v>
      </c>
      <c r="S39" s="23" t="e">
        <f>#REF!*#REF!</f>
        <v>#REF!</v>
      </c>
    </row>
    <row r="40" spans="1:19" s="9" customFormat="1" x14ac:dyDescent="0.3">
      <c r="A40" s="5"/>
      <c r="B40" s="14"/>
      <c r="C40" s="18"/>
      <c r="D40" s="5"/>
      <c r="E40" s="5"/>
      <c r="F40" s="5"/>
      <c r="G40" s="5"/>
      <c r="H40" s="5"/>
      <c r="I40" s="5"/>
      <c r="J40" s="5"/>
      <c r="K40" s="5"/>
      <c r="L40" s="5"/>
      <c r="M40" s="5"/>
      <c r="N40" s="20" t="e">
        <f>SUM(N39:N39)</f>
        <v>#REF!</v>
      </c>
      <c r="O40" s="21"/>
      <c r="Q40" s="23" t="e">
        <f>SUM(Q39:Q39)</f>
        <v>#REF!</v>
      </c>
      <c r="R40" s="23" t="e">
        <f>SUM(R39:R39)</f>
        <v>#REF!</v>
      </c>
      <c r="S40" s="23" t="e">
        <f>SUM(S39:S39)</f>
        <v>#REF!</v>
      </c>
    </row>
    <row r="41" spans="1:19" s="13" customFormat="1" ht="30.75" customHeight="1" x14ac:dyDescent="0.3">
      <c r="A41" s="5"/>
      <c r="B41" s="14"/>
      <c r="C41" s="18"/>
      <c r="D41" s="5"/>
      <c r="E41" s="5"/>
      <c r="F41" s="5"/>
      <c r="G41" s="5"/>
      <c r="H41" s="5"/>
      <c r="I41" s="5"/>
      <c r="J41" s="5"/>
      <c r="K41" s="5"/>
      <c r="L41" s="5"/>
      <c r="M41" s="5"/>
      <c r="O41" s="21"/>
      <c r="Q41" s="23"/>
      <c r="R41" s="23"/>
      <c r="S41" s="23"/>
    </row>
    <row r="42" spans="1:19" ht="63" customHeight="1" x14ac:dyDescent="0.3">
      <c r="O42" s="21"/>
      <c r="Q42" s="23"/>
      <c r="R42" s="23"/>
      <c r="S42" s="23"/>
    </row>
    <row r="43" spans="1:19" s="2" customFormat="1" x14ac:dyDescent="0.3">
      <c r="A43" s="5"/>
      <c r="B43" s="14"/>
      <c r="C43" s="18"/>
      <c r="D43" s="5"/>
      <c r="E43" s="5"/>
      <c r="F43" s="5"/>
      <c r="G43" s="5"/>
      <c r="H43" s="5"/>
      <c r="I43" s="5"/>
      <c r="J43" s="5"/>
      <c r="K43" s="5"/>
      <c r="L43" s="5"/>
      <c r="M43" s="5"/>
      <c r="Q43" s="24"/>
      <c r="R43" s="24"/>
      <c r="S43" s="24"/>
    </row>
    <row r="44" spans="1:19" ht="18.75" customHeight="1" x14ac:dyDescent="0.3">
      <c r="Q44" s="23"/>
      <c r="R44" s="23"/>
      <c r="S44" s="23"/>
    </row>
    <row r="45" spans="1:19" x14ac:dyDescent="0.3">
      <c r="Q45" s="23"/>
      <c r="R45" s="23"/>
      <c r="S45" s="23"/>
    </row>
    <row r="46" spans="1:19" x14ac:dyDescent="0.3">
      <c r="Q46" s="23"/>
      <c r="R46" s="23"/>
      <c r="S46" s="23"/>
    </row>
    <row r="47" spans="1:19" x14ac:dyDescent="0.3">
      <c r="Q47" s="23"/>
      <c r="R47" s="23"/>
      <c r="S47" s="23"/>
    </row>
    <row r="48" spans="1:19" x14ac:dyDescent="0.3">
      <c r="Q48" s="23"/>
      <c r="R48" s="23"/>
      <c r="S48" s="23"/>
    </row>
    <row r="49" spans="3:19" x14ac:dyDescent="0.3">
      <c r="Q49" s="23"/>
      <c r="R49" s="23"/>
      <c r="S49" s="23"/>
    </row>
    <row r="50" spans="3:19" x14ac:dyDescent="0.3">
      <c r="Q50" s="23"/>
      <c r="R50" s="23"/>
      <c r="S50" s="23"/>
    </row>
    <row r="51" spans="3:19" x14ac:dyDescent="0.3">
      <c r="Q51" s="23"/>
      <c r="R51" s="23"/>
      <c r="S51" s="23"/>
    </row>
    <row r="52" spans="3:19" x14ac:dyDescent="0.3">
      <c r="Q52" s="23"/>
      <c r="R52" s="23"/>
      <c r="S52" s="23"/>
    </row>
    <row r="53" spans="3:19" x14ac:dyDescent="0.3">
      <c r="Q53" s="23"/>
      <c r="R53" s="23"/>
      <c r="S53" s="23"/>
    </row>
    <row r="54" spans="3:19" x14ac:dyDescent="0.3">
      <c r="Q54" s="23"/>
      <c r="R54" s="23"/>
      <c r="S54" s="23"/>
    </row>
    <row r="55" spans="3:19" x14ac:dyDescent="0.3">
      <c r="Q55" s="23"/>
      <c r="R55" s="23"/>
      <c r="S55" s="23"/>
    </row>
    <row r="56" spans="3:19" x14ac:dyDescent="0.3">
      <c r="Q56" s="23"/>
      <c r="R56" s="23"/>
      <c r="S56" s="23"/>
    </row>
    <row r="57" spans="3:19" x14ac:dyDescent="0.3">
      <c r="Q57" s="23"/>
      <c r="R57" s="23"/>
      <c r="S57" s="23"/>
    </row>
    <row r="58" spans="3:19" x14ac:dyDescent="0.3">
      <c r="Q58" s="23"/>
      <c r="R58" s="23"/>
      <c r="S58" s="23"/>
    </row>
    <row r="59" spans="3:19" x14ac:dyDescent="0.3">
      <c r="Q59" s="23"/>
      <c r="R59" s="23"/>
      <c r="S59" s="23"/>
    </row>
    <row r="60" spans="3:19" x14ac:dyDescent="0.3">
      <c r="C60" s="18" t="s">
        <v>8</v>
      </c>
      <c r="Q60" s="23"/>
      <c r="R60" s="23"/>
      <c r="S60" s="23"/>
    </row>
    <row r="61" spans="3:19" x14ac:dyDescent="0.3">
      <c r="Q61" s="23"/>
      <c r="R61" s="23"/>
      <c r="S61" s="23"/>
    </row>
    <row r="62" spans="3:19" x14ac:dyDescent="0.3">
      <c r="Q62" s="23"/>
      <c r="R62" s="23"/>
      <c r="S62" s="23"/>
    </row>
    <row r="63" spans="3:19" x14ac:dyDescent="0.3">
      <c r="Q63" s="23"/>
      <c r="R63" s="23"/>
      <c r="S63" s="23"/>
    </row>
    <row r="64" spans="3:19" x14ac:dyDescent="0.3">
      <c r="Q64" s="23"/>
      <c r="R64" s="23"/>
      <c r="S64" s="23"/>
    </row>
    <row r="65" spans="17:19" x14ac:dyDescent="0.3">
      <c r="Q65" s="23"/>
      <c r="R65" s="23"/>
      <c r="S65" s="23"/>
    </row>
    <row r="66" spans="17:19" x14ac:dyDescent="0.3">
      <c r="Q66" s="23"/>
      <c r="R66" s="23"/>
      <c r="S66" s="23"/>
    </row>
    <row r="67" spans="17:19" x14ac:dyDescent="0.3">
      <c r="Q67" s="23"/>
      <c r="R67" s="23"/>
      <c r="S67" s="23"/>
    </row>
    <row r="68" spans="17:19" x14ac:dyDescent="0.3">
      <c r="Q68" s="23"/>
      <c r="R68" s="23"/>
      <c r="S68" s="23"/>
    </row>
    <row r="69" spans="17:19" x14ac:dyDescent="0.3">
      <c r="Q69" s="23"/>
      <c r="R69" s="23"/>
      <c r="S69" s="23"/>
    </row>
    <row r="70" spans="17:19" x14ac:dyDescent="0.3">
      <c r="Q70" s="23"/>
      <c r="R70" s="23"/>
      <c r="S70" s="23"/>
    </row>
    <row r="71" spans="17:19" x14ac:dyDescent="0.3">
      <c r="Q71" s="23"/>
      <c r="R71" s="23"/>
      <c r="S71" s="23"/>
    </row>
    <row r="72" spans="17:19" x14ac:dyDescent="0.3">
      <c r="Q72" s="23"/>
      <c r="R72" s="23"/>
      <c r="S72" s="23"/>
    </row>
    <row r="73" spans="17:19" x14ac:dyDescent="0.3">
      <c r="Q73" s="23"/>
      <c r="R73" s="23"/>
      <c r="S73" s="23"/>
    </row>
    <row r="74" spans="17:19" x14ac:dyDescent="0.3">
      <c r="Q74" s="23"/>
      <c r="R74" s="23"/>
      <c r="S74" s="23"/>
    </row>
    <row r="75" spans="17:19" x14ac:dyDescent="0.3">
      <c r="Q75" s="23"/>
      <c r="R75" s="23"/>
      <c r="S75" s="23"/>
    </row>
    <row r="76" spans="17:19" x14ac:dyDescent="0.3">
      <c r="Q76" s="23"/>
      <c r="R76" s="23"/>
      <c r="S76" s="23"/>
    </row>
    <row r="77" spans="17:19" x14ac:dyDescent="0.3">
      <c r="Q77" s="23"/>
      <c r="R77" s="23"/>
      <c r="S77" s="23"/>
    </row>
    <row r="78" spans="17:19" x14ac:dyDescent="0.3">
      <c r="Q78" s="23"/>
      <c r="R78" s="23"/>
      <c r="S78" s="23"/>
    </row>
    <row r="79" spans="17:19" x14ac:dyDescent="0.3">
      <c r="Q79" s="23"/>
      <c r="R79" s="23"/>
      <c r="S79" s="23"/>
    </row>
  </sheetData>
  <mergeCells count="16">
    <mergeCell ref="A1:M1"/>
    <mergeCell ref="A2:M2"/>
    <mergeCell ref="A5:A6"/>
    <mergeCell ref="B5:C6"/>
    <mergeCell ref="I5:L5"/>
    <mergeCell ref="E5:E6"/>
    <mergeCell ref="F5:H5"/>
    <mergeCell ref="C3:M3"/>
    <mergeCell ref="C4:M4"/>
    <mergeCell ref="A12:C12"/>
    <mergeCell ref="K12:M12"/>
    <mergeCell ref="A9:H9"/>
    <mergeCell ref="A8:C8"/>
    <mergeCell ref="D5:D6"/>
    <mergeCell ref="A10:M10"/>
    <mergeCell ref="B7:C7"/>
  </mergeCells>
  <printOptions horizontalCentered="1"/>
  <pageMargins left="0.19685039370078741" right="0.19685039370078741" top="1.1811023622047245" bottom="0.19685039370078741" header="0" footer="0"/>
  <pageSetup paperSize="9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СВН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Николай Ковальский</cp:lastModifiedBy>
  <cp:lastPrinted>2026-07-23T04:19:59Z</cp:lastPrinted>
  <dcterms:created xsi:type="dcterms:W3CDTF">2014-01-15T18:15:09Z</dcterms:created>
  <dcterms:modified xsi:type="dcterms:W3CDTF">2026-07-30T04:23:52Z</dcterms:modified>
</cp:coreProperties>
</file>