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21" i="1" l="1"/>
  <c r="H5" i="1"/>
  <c r="K5" i="1" s="1"/>
  <c r="I5" i="1"/>
  <c r="J5" i="1" s="1"/>
  <c r="H6" i="1"/>
  <c r="K6" i="1" s="1"/>
  <c r="I6" i="1"/>
  <c r="J6" i="1" s="1"/>
  <c r="H7" i="1"/>
  <c r="I7" i="1"/>
  <c r="J7" i="1"/>
  <c r="K7" i="1"/>
  <c r="H8" i="1"/>
  <c r="K8" i="1" s="1"/>
  <c r="I8" i="1"/>
  <c r="J8" i="1" s="1"/>
  <c r="H9" i="1"/>
  <c r="K9" i="1" s="1"/>
  <c r="I9" i="1"/>
  <c r="J9" i="1" s="1"/>
  <c r="H10" i="1"/>
  <c r="K10" i="1" s="1"/>
  <c r="I10" i="1"/>
  <c r="J10" i="1" s="1"/>
  <c r="H11" i="1"/>
  <c r="K11" i="1" s="1"/>
  <c r="I11" i="1"/>
  <c r="J11" i="1" s="1"/>
  <c r="H12" i="1"/>
  <c r="I12" i="1"/>
  <c r="H13" i="1"/>
  <c r="I13" i="1"/>
  <c r="J13" i="1"/>
  <c r="K13" i="1"/>
  <c r="H14" i="1"/>
  <c r="K14" i="1" s="1"/>
  <c r="I14" i="1"/>
  <c r="H15" i="1"/>
  <c r="K15" i="1" s="1"/>
  <c r="I15" i="1"/>
  <c r="J15" i="1" s="1"/>
  <c r="H16" i="1"/>
  <c r="I16" i="1"/>
  <c r="H17" i="1"/>
  <c r="K17" i="1" s="1"/>
  <c r="I17" i="1"/>
  <c r="J17" i="1" s="1"/>
  <c r="H18" i="1"/>
  <c r="K18" i="1" s="1"/>
  <c r="I18" i="1"/>
  <c r="H19" i="1"/>
  <c r="I19" i="1"/>
  <c r="H20" i="1"/>
  <c r="K20" i="1" s="1"/>
  <c r="I20" i="1"/>
  <c r="J20" i="1" s="1"/>
  <c r="J19" i="1" l="1"/>
  <c r="K19" i="1"/>
  <c r="J18" i="1"/>
  <c r="J12" i="1"/>
  <c r="J16" i="1"/>
  <c r="K16" i="1"/>
  <c r="J14" i="1"/>
  <c r="K12" i="1"/>
  <c r="I4" i="1"/>
  <c r="H4" i="1"/>
  <c r="K4" i="1" s="1"/>
  <c r="J4" i="1" l="1"/>
</calcChain>
</file>

<file path=xl/sharedStrings.xml><?xml version="1.0" encoding="utf-8"?>
<sst xmlns="http://schemas.openxmlformats.org/spreadsheetml/2006/main" count="50" uniqueCount="33">
  <si>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</si>
  <si>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</si>
  <si>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</si>
  <si>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</si>
  <si>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</si>
  <si>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</si>
  <si>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</si>
  <si>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</si>
  <si>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</si>
  <si>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</si>
  <si>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</si>
  <si>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</si>
  <si>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</si>
  <si>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</si>
  <si>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</si>
  <si>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Обоснование начальной (максимальной) цены договора
оказание услуг по ремонту транспортных средств</t>
  </si>
  <si>
    <t>Замена сальника привода</t>
  </si>
  <si>
    <t>Шт.</t>
  </si>
  <si>
    <t>Замена рулевого наконечника</t>
  </si>
  <si>
    <t>Замена рулевого вала</t>
  </si>
  <si>
    <t>Замена сайлентблоков переднего рычага</t>
  </si>
  <si>
    <t>Замена свечей зажигания</t>
  </si>
  <si>
    <t>Замена прокладки клапанной крышки</t>
  </si>
  <si>
    <t>Замена разъема катушки зажигания</t>
  </si>
  <si>
    <t>Замена катушки зажигания</t>
  </si>
  <si>
    <t>Замена шкива коленвала</t>
  </si>
  <si>
    <t>Снятие-установка ролика</t>
  </si>
  <si>
    <t>Замена сальника коленвала переднего</t>
  </si>
  <si>
    <t>Замена приводного ремня</t>
  </si>
  <si>
    <t>Замена датчика кислорода (лямбда-зонд)</t>
  </si>
  <si>
    <t>Замена тормозного диска перед</t>
  </si>
  <si>
    <t>Замена тормозных колодок</t>
  </si>
  <si>
    <t>Замена пыльника привода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</si>
</sst>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zoomScaleSheetLayoutView="100" workbookViewId="0">
      <selection activeCell="B20" sqref="B20"/>
    </sheetView>
  </sheetViews>
  <sheetFormatPr defaultRowHeight="15" x14ac:dyDescent="0.25"/>
  <cols>
    <col min="1" max="1" width="6.140625" customWidth="1"/>
    <col min="2" max="2" width="36.85546875" style="10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2" t="s">
        <v>15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66.75" customHeight="1" x14ac:dyDescent="0.25">
      <c r="A2" s="11" t="s">
        <v>0</v>
      </c>
      <c r="B2" s="11" t="s">
        <v>1</v>
      </c>
      <c r="C2" s="15" t="s">
        <v>2</v>
      </c>
      <c r="D2" s="15" t="s">
        <v>3</v>
      </c>
      <c r="E2" s="11" t="s">
        <v>8</v>
      </c>
      <c r="F2" s="11"/>
      <c r="G2" s="11"/>
      <c r="H2" s="11" t="s">
        <v>4</v>
      </c>
      <c r="I2" s="11"/>
      <c r="J2" s="11"/>
      <c r="K2" s="11" t="s">
        <v>10</v>
      </c>
    </row>
    <row r="3" spans="1:11" ht="75" customHeight="1" thickBot="1" x14ac:dyDescent="0.3">
      <c r="A3" s="11"/>
      <c r="B3" s="11"/>
      <c r="C3" s="16"/>
      <c r="D3" s="16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1"/>
    </row>
    <row r="4" spans="1:11" ht="16.5" thickBot="1" x14ac:dyDescent="0.3">
      <c r="A4" s="2">
        <v>1</v>
      </c>
      <c r="B4" s="17" t="s">
        <v>16</v>
      </c>
      <c r="C4" s="18" t="s">
        <v>17</v>
      </c>
      <c r="D4" s="18">
        <v>1</v>
      </c>
      <c r="E4" s="5">
        <v>4500</v>
      </c>
      <c r="F4" s="5">
        <v>5000</v>
      </c>
      <c r="G4" s="5">
        <v>5250</v>
      </c>
      <c r="H4" s="5">
        <f>(E4+F4+G4)/3</f>
        <v>4916.666666666667</v>
      </c>
      <c r="I4" s="5">
        <f>STDEV(E4:G4)</f>
        <v>381.88130791298664</v>
      </c>
      <c r="J4" s="8">
        <f>I4/H4*100</f>
        <v>7.7670774490776946</v>
      </c>
      <c r="K4" s="9">
        <f>H4*D4</f>
        <v>4916.666666666667</v>
      </c>
    </row>
    <row r="5" spans="1:11" ht="16.5" thickBot="1" x14ac:dyDescent="0.3">
      <c r="A5" s="2">
        <v>2</v>
      </c>
      <c r="B5" s="19" t="s">
        <v>18</v>
      </c>
      <c r="C5" s="20" t="s">
        <v>17</v>
      </c>
      <c r="D5" s="20">
        <v>2</v>
      </c>
      <c r="E5" s="5">
        <v>3500</v>
      </c>
      <c r="F5" s="5">
        <v>4000</v>
      </c>
      <c r="G5" s="5">
        <v>3800</v>
      </c>
      <c r="H5" s="5">
        <f t="shared" ref="H5:H20" si="0">(E5+F5+G5)/3</f>
        <v>3766.6666666666665</v>
      </c>
      <c r="I5" s="5">
        <f t="shared" ref="I5:I20" si="1">STDEV(E5:G5)</f>
        <v>251.66114784235833</v>
      </c>
      <c r="J5" s="8">
        <f t="shared" ref="J5:J20" si="2">I5/H5*100</f>
        <v>6.6812694117440268</v>
      </c>
      <c r="K5" s="9">
        <f t="shared" ref="K5:K20" si="3">H5*D5</f>
        <v>7533.333333333333</v>
      </c>
    </row>
    <row r="6" spans="1:11" ht="16.5" thickBot="1" x14ac:dyDescent="0.3">
      <c r="A6" s="2">
        <v>3</v>
      </c>
      <c r="B6" s="19" t="s">
        <v>19</v>
      </c>
      <c r="C6" s="20" t="s">
        <v>17</v>
      </c>
      <c r="D6" s="20">
        <v>1</v>
      </c>
      <c r="E6" s="5">
        <v>12000</v>
      </c>
      <c r="F6" s="5">
        <v>13000</v>
      </c>
      <c r="G6" s="5">
        <v>14000</v>
      </c>
      <c r="H6" s="5">
        <f t="shared" si="0"/>
        <v>13000</v>
      </c>
      <c r="I6" s="5">
        <f t="shared" si="1"/>
        <v>1000</v>
      </c>
      <c r="J6" s="8">
        <f t="shared" si="2"/>
        <v>7.6923076923076925</v>
      </c>
      <c r="K6" s="9">
        <f t="shared" si="3"/>
        <v>13000</v>
      </c>
    </row>
    <row r="7" spans="1:11" ht="32.25" thickBot="1" x14ac:dyDescent="0.3">
      <c r="A7" s="2">
        <v>4</v>
      </c>
      <c r="B7" s="19" t="s">
        <v>20</v>
      </c>
      <c r="C7" s="20" t="s">
        <v>17</v>
      </c>
      <c r="D7" s="20">
        <v>1</v>
      </c>
      <c r="E7" s="5">
        <v>12000</v>
      </c>
      <c r="F7" s="5">
        <v>13000</v>
      </c>
      <c r="G7" s="5">
        <v>14000</v>
      </c>
      <c r="H7" s="5">
        <f t="shared" si="0"/>
        <v>13000</v>
      </c>
      <c r="I7" s="5">
        <f t="shared" si="1"/>
        <v>1000</v>
      </c>
      <c r="J7" s="8">
        <f t="shared" si="2"/>
        <v>7.6923076923076925</v>
      </c>
      <c r="K7" s="9">
        <f t="shared" si="3"/>
        <v>13000</v>
      </c>
    </row>
    <row r="8" spans="1:11" ht="16.5" thickBot="1" x14ac:dyDescent="0.3">
      <c r="A8" s="2">
        <v>5</v>
      </c>
      <c r="B8" s="19" t="s">
        <v>21</v>
      </c>
      <c r="C8" s="20" t="s">
        <v>17</v>
      </c>
      <c r="D8" s="20">
        <v>4</v>
      </c>
      <c r="E8" s="5">
        <v>2500</v>
      </c>
      <c r="F8" s="5">
        <v>2000</v>
      </c>
      <c r="G8" s="5">
        <v>3500</v>
      </c>
      <c r="H8" s="5">
        <f t="shared" si="0"/>
        <v>2666.6666666666665</v>
      </c>
      <c r="I8" s="5">
        <f t="shared" si="1"/>
        <v>763.76261582597374</v>
      </c>
      <c r="J8" s="8">
        <f t="shared" si="2"/>
        <v>28.641098093474014</v>
      </c>
      <c r="K8" s="9">
        <f t="shared" si="3"/>
        <v>10666.666666666666</v>
      </c>
    </row>
    <row r="9" spans="1:11" ht="32.25" thickBot="1" x14ac:dyDescent="0.3">
      <c r="A9" s="2">
        <v>6</v>
      </c>
      <c r="B9" s="17" t="s">
        <v>22</v>
      </c>
      <c r="C9" s="18" t="s">
        <v>17</v>
      </c>
      <c r="D9" s="18">
        <v>1</v>
      </c>
      <c r="E9" s="5">
        <v>5000</v>
      </c>
      <c r="F9" s="5">
        <v>6000</v>
      </c>
      <c r="G9" s="5">
        <v>6000</v>
      </c>
      <c r="H9" s="5">
        <f t="shared" si="0"/>
        <v>5666.666666666667</v>
      </c>
      <c r="I9" s="5">
        <f t="shared" si="1"/>
        <v>577.35026918962569</v>
      </c>
      <c r="J9" s="8">
        <f t="shared" si="2"/>
        <v>10.188534162169864</v>
      </c>
      <c r="K9" s="9">
        <f t="shared" si="3"/>
        <v>5666.666666666667</v>
      </c>
    </row>
    <row r="10" spans="1:11" ht="16.5" thickBot="1" x14ac:dyDescent="0.3">
      <c r="A10" s="2">
        <v>7</v>
      </c>
      <c r="B10" s="19" t="s">
        <v>21</v>
      </c>
      <c r="C10" s="20" t="s">
        <v>17</v>
      </c>
      <c r="D10" s="20">
        <v>4</v>
      </c>
      <c r="E10" s="5">
        <v>1050</v>
      </c>
      <c r="F10" s="5">
        <v>800</v>
      </c>
      <c r="G10" s="5">
        <v>1350</v>
      </c>
      <c r="H10" s="5">
        <f t="shared" si="0"/>
        <v>1066.6666666666667</v>
      </c>
      <c r="I10" s="5">
        <f t="shared" si="1"/>
        <v>275.37852736430494</v>
      </c>
      <c r="J10" s="8">
        <f t="shared" si="2"/>
        <v>25.816736940403583</v>
      </c>
      <c r="K10" s="9">
        <f t="shared" si="3"/>
        <v>4266.666666666667</v>
      </c>
    </row>
    <row r="11" spans="1:11" ht="16.5" thickBot="1" x14ac:dyDescent="0.3">
      <c r="A11" s="2">
        <v>8</v>
      </c>
      <c r="B11" s="19" t="s">
        <v>23</v>
      </c>
      <c r="C11" s="20" t="s">
        <v>17</v>
      </c>
      <c r="D11" s="20">
        <v>4</v>
      </c>
      <c r="E11" s="5">
        <v>2000</v>
      </c>
      <c r="F11" s="5">
        <v>1500</v>
      </c>
      <c r="G11" s="5">
        <v>2800</v>
      </c>
      <c r="H11" s="5">
        <f t="shared" si="0"/>
        <v>2100</v>
      </c>
      <c r="I11" s="5">
        <f t="shared" si="1"/>
        <v>655.74385243020004</v>
      </c>
      <c r="J11" s="8">
        <f t="shared" si="2"/>
        <v>31.225897734771429</v>
      </c>
      <c r="K11" s="9">
        <f t="shared" si="3"/>
        <v>8400</v>
      </c>
    </row>
    <row r="12" spans="1:11" ht="16.5" thickBot="1" x14ac:dyDescent="0.3">
      <c r="A12" s="2">
        <v>9</v>
      </c>
      <c r="B12" s="19" t="s">
        <v>24</v>
      </c>
      <c r="C12" s="20" t="s">
        <v>17</v>
      </c>
      <c r="D12" s="20">
        <v>4</v>
      </c>
      <c r="E12" s="5">
        <v>4000</v>
      </c>
      <c r="F12" s="5">
        <v>4500</v>
      </c>
      <c r="G12" s="5">
        <v>5000</v>
      </c>
      <c r="H12" s="5">
        <f t="shared" si="0"/>
        <v>4500</v>
      </c>
      <c r="I12" s="5">
        <f t="shared" si="1"/>
        <v>500</v>
      </c>
      <c r="J12" s="8">
        <f t="shared" si="2"/>
        <v>11.111111111111111</v>
      </c>
      <c r="K12" s="9">
        <f t="shared" si="3"/>
        <v>18000</v>
      </c>
    </row>
    <row r="13" spans="1:11" ht="16.5" thickBot="1" x14ac:dyDescent="0.3">
      <c r="A13" s="2">
        <v>10</v>
      </c>
      <c r="B13" s="19" t="s">
        <v>25</v>
      </c>
      <c r="C13" s="20" t="s">
        <v>17</v>
      </c>
      <c r="D13" s="20">
        <v>1</v>
      </c>
      <c r="E13" s="5">
        <v>7000</v>
      </c>
      <c r="F13" s="5">
        <v>8500</v>
      </c>
      <c r="G13" s="5">
        <v>7800</v>
      </c>
      <c r="H13" s="5">
        <f t="shared" si="0"/>
        <v>7766.666666666667</v>
      </c>
      <c r="I13" s="5">
        <f t="shared" si="1"/>
        <v>750.55534994651339</v>
      </c>
      <c r="J13" s="8">
        <f t="shared" si="2"/>
        <v>9.6638027890109015</v>
      </c>
      <c r="K13" s="9">
        <f t="shared" si="3"/>
        <v>7766.666666666667</v>
      </c>
    </row>
    <row r="14" spans="1:11" ht="16.5" thickBot="1" x14ac:dyDescent="0.3">
      <c r="A14" s="2">
        <v>11</v>
      </c>
      <c r="B14" s="19" t="s">
        <v>26</v>
      </c>
      <c r="C14" s="20" t="s">
        <v>17</v>
      </c>
      <c r="D14" s="20">
        <v>2</v>
      </c>
      <c r="E14" s="5">
        <v>3500</v>
      </c>
      <c r="F14" s="5">
        <v>3750</v>
      </c>
      <c r="G14" s="5">
        <v>4250</v>
      </c>
      <c r="H14" s="5">
        <f t="shared" si="0"/>
        <v>3833.3333333333335</v>
      </c>
      <c r="I14" s="5">
        <f t="shared" si="1"/>
        <v>381.88130791298664</v>
      </c>
      <c r="J14" s="8">
        <f t="shared" si="2"/>
        <v>9.9621210759909555</v>
      </c>
      <c r="K14" s="9">
        <f t="shared" si="3"/>
        <v>7666.666666666667</v>
      </c>
    </row>
    <row r="15" spans="1:11" ht="32.25" thickBot="1" x14ac:dyDescent="0.3">
      <c r="A15" s="2">
        <v>12</v>
      </c>
      <c r="B15" s="19" t="s">
        <v>27</v>
      </c>
      <c r="C15" s="20" t="s">
        <v>17</v>
      </c>
      <c r="D15" s="20">
        <v>1</v>
      </c>
      <c r="E15" s="5">
        <v>4500</v>
      </c>
      <c r="F15" s="5">
        <v>4000</v>
      </c>
      <c r="G15" s="5">
        <v>5250</v>
      </c>
      <c r="H15" s="5">
        <f t="shared" si="0"/>
        <v>4583.333333333333</v>
      </c>
      <c r="I15" s="5">
        <f t="shared" si="1"/>
        <v>629.15286960589481</v>
      </c>
      <c r="J15" s="8">
        <f t="shared" si="2"/>
        <v>13.726971700492252</v>
      </c>
      <c r="K15" s="9">
        <f t="shared" si="3"/>
        <v>4583.333333333333</v>
      </c>
    </row>
    <row r="16" spans="1:11" ht="16.5" thickBot="1" x14ac:dyDescent="0.3">
      <c r="A16" s="2">
        <v>13</v>
      </c>
      <c r="B16" s="19" t="s">
        <v>28</v>
      </c>
      <c r="C16" s="20" t="s">
        <v>17</v>
      </c>
      <c r="D16" s="20">
        <v>1</v>
      </c>
      <c r="E16" s="5">
        <v>2600</v>
      </c>
      <c r="F16" s="5">
        <v>2000</v>
      </c>
      <c r="G16" s="5">
        <v>3500</v>
      </c>
      <c r="H16" s="5">
        <f t="shared" si="0"/>
        <v>2700</v>
      </c>
      <c r="I16" s="5">
        <f t="shared" si="1"/>
        <v>754.983443527075</v>
      </c>
      <c r="J16" s="8">
        <f t="shared" si="2"/>
        <v>27.96234976026204</v>
      </c>
      <c r="K16" s="9">
        <f t="shared" si="3"/>
        <v>2700</v>
      </c>
    </row>
    <row r="17" spans="1:11" ht="32.25" thickBot="1" x14ac:dyDescent="0.3">
      <c r="A17" s="2">
        <v>14</v>
      </c>
      <c r="B17" s="19" t="s">
        <v>29</v>
      </c>
      <c r="C17" s="20" t="s">
        <v>17</v>
      </c>
      <c r="D17" s="20">
        <v>1</v>
      </c>
      <c r="E17" s="5">
        <v>47000</v>
      </c>
      <c r="F17" s="5">
        <v>52000</v>
      </c>
      <c r="G17" s="5">
        <v>54000</v>
      </c>
      <c r="H17" s="5">
        <f t="shared" si="0"/>
        <v>51000</v>
      </c>
      <c r="I17" s="5">
        <f t="shared" si="1"/>
        <v>3605.5512754639894</v>
      </c>
      <c r="J17" s="8">
        <f t="shared" si="2"/>
        <v>7.0697083832627241</v>
      </c>
      <c r="K17" s="9">
        <f t="shared" si="3"/>
        <v>51000</v>
      </c>
    </row>
    <row r="18" spans="1:11" ht="16.5" thickBot="1" x14ac:dyDescent="0.3">
      <c r="A18" s="2">
        <v>15</v>
      </c>
      <c r="B18" s="19" t="s">
        <v>30</v>
      </c>
      <c r="C18" s="20" t="s">
        <v>17</v>
      </c>
      <c r="D18" s="20">
        <v>2</v>
      </c>
      <c r="E18" s="5">
        <v>9500</v>
      </c>
      <c r="F18" s="5">
        <v>9500</v>
      </c>
      <c r="G18" s="5">
        <v>9500</v>
      </c>
      <c r="H18" s="5">
        <f t="shared" si="0"/>
        <v>9500</v>
      </c>
      <c r="I18" s="5">
        <f t="shared" si="1"/>
        <v>0</v>
      </c>
      <c r="J18" s="8">
        <f t="shared" si="2"/>
        <v>0</v>
      </c>
      <c r="K18" s="9">
        <f t="shared" si="3"/>
        <v>19000</v>
      </c>
    </row>
    <row r="19" spans="1:11" ht="16.5" thickBot="1" x14ac:dyDescent="0.3">
      <c r="A19" s="2">
        <v>16</v>
      </c>
      <c r="B19" s="19" t="s">
        <v>31</v>
      </c>
      <c r="C19" s="20" t="s">
        <v>17</v>
      </c>
      <c r="D19" s="20">
        <v>1</v>
      </c>
      <c r="E19" s="5">
        <v>3300</v>
      </c>
      <c r="F19" s="5">
        <v>3500</v>
      </c>
      <c r="G19" s="5">
        <v>3800</v>
      </c>
      <c r="H19" s="5">
        <f t="shared" si="0"/>
        <v>3533.3333333333335</v>
      </c>
      <c r="I19" s="5">
        <f t="shared" si="1"/>
        <v>251.66114784235833</v>
      </c>
      <c r="J19" s="8">
        <f t="shared" si="2"/>
        <v>7.1224853162931607</v>
      </c>
      <c r="K19" s="9">
        <f t="shared" si="3"/>
        <v>3533.3333333333335</v>
      </c>
    </row>
    <row r="20" spans="1:11" ht="16.5" thickBot="1" x14ac:dyDescent="0.3">
      <c r="A20" s="2">
        <v>17</v>
      </c>
      <c r="B20" s="19" t="s">
        <v>32</v>
      </c>
      <c r="C20" s="20" t="s">
        <v>17</v>
      </c>
      <c r="D20" s="20">
        <v>1</v>
      </c>
      <c r="E20" s="5">
        <v>6200</v>
      </c>
      <c r="F20" s="5">
        <v>6500</v>
      </c>
      <c r="G20" s="5">
        <v>6500</v>
      </c>
      <c r="H20" s="5">
        <f t="shared" si="0"/>
        <v>6400</v>
      </c>
      <c r="I20" s="5">
        <f t="shared" si="1"/>
        <v>173.20508075688772</v>
      </c>
      <c r="J20" s="8">
        <f t="shared" si="2"/>
        <v>2.7063293868263707</v>
      </c>
      <c r="K20" s="9">
        <f t="shared" si="3"/>
        <v>6400</v>
      </c>
    </row>
    <row r="21" spans="1:11" x14ac:dyDescent="0.25">
      <c r="A21" s="2"/>
      <c r="B21" s="7" t="s">
        <v>9</v>
      </c>
      <c r="C21" s="2"/>
      <c r="D21" s="2"/>
      <c r="E21" s="2"/>
      <c r="F21" s="2"/>
      <c r="G21" s="2"/>
      <c r="H21" s="2"/>
      <c r="I21" s="2"/>
      <c r="J21" s="2"/>
      <c r="K21" s="6">
        <f>SUM(K4:K20)</f>
        <v>188100.00000000003</v>
      </c>
    </row>
    <row r="23" spans="1:11" ht="33.75" customHeight="1" x14ac:dyDescent="0.25">
      <c r="A23" s="14" t="s">
        <v>14</v>
      </c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4"/>
      <c r="C26" s="3"/>
      <c r="D26" s="3"/>
      <c r="E26" s="3"/>
      <c r="F26" s="3"/>
      <c r="G26" s="3"/>
      <c r="H26" s="3"/>
      <c r="I26" s="3"/>
      <c r="J26" s="3"/>
      <c r="K26" s="3"/>
    </row>
  </sheetData>
  <mergeCells count="9">
    <mergeCell ref="K2:K3"/>
    <mergeCell ref="A1:K1"/>
    <mergeCell ref="A23:K23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2026-08-21T05:31:40Z</dcterms:modified>
</cp:coreProperties>
</file>