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'!$B$1:$K$21</definedName>
  </definedNames>
  <calcPr calcId="162913"/>
</workbook>
</file>

<file path=xl/calcChain.xml><?xml version="1.0" encoding="utf-8"?>
<calcChain xmlns="http://schemas.openxmlformats.org/spreadsheetml/2006/main">
  <c r="I11" i="2" l="1"/>
  <c r="I12" i="2"/>
  <c r="F11" i="2"/>
  <c r="K11" i="2" s="1"/>
  <c r="F12" i="2"/>
  <c r="K12" i="2" s="1"/>
  <c r="J11" i="2" l="1"/>
  <c r="J12" i="2"/>
  <c r="F16" i="2" l="1"/>
  <c r="K16" i="2" s="1"/>
  <c r="I16" i="2"/>
  <c r="F15" i="2"/>
  <c r="K15" i="2" s="1"/>
  <c r="I15" i="2"/>
  <c r="F14" i="2"/>
  <c r="K14" i="2" s="1"/>
  <c r="I14" i="2"/>
  <c r="F13" i="2"/>
  <c r="K13" i="2" s="1"/>
  <c r="I13" i="2"/>
  <c r="F10" i="2"/>
  <c r="K10" i="2" s="1"/>
  <c r="I10" i="2"/>
  <c r="F9" i="2"/>
  <c r="K9" i="2" s="1"/>
  <c r="I9" i="2"/>
  <c r="F7" i="2"/>
  <c r="K7" i="2" s="1"/>
  <c r="I7" i="2"/>
  <c r="J10" i="2" l="1"/>
  <c r="J14" i="2"/>
  <c r="J16" i="2"/>
  <c r="J9" i="2"/>
  <c r="J13" i="2"/>
  <c r="J15" i="2"/>
  <c r="J7" i="2"/>
  <c r="I4" i="2"/>
  <c r="I5" i="2"/>
  <c r="I6" i="2"/>
  <c r="I8" i="2"/>
  <c r="F3" i="2"/>
  <c r="F4" i="2"/>
  <c r="F5" i="2"/>
  <c r="K5" i="2" s="1"/>
  <c r="F6" i="2"/>
  <c r="K6" i="2" s="1"/>
  <c r="F8" i="2"/>
  <c r="K8" i="2" s="1"/>
  <c r="J6" i="2" l="1"/>
  <c r="J4" i="2"/>
  <c r="J8" i="2"/>
  <c r="J5" i="2"/>
  <c r="K4" i="2"/>
  <c r="K3" i="2"/>
  <c r="K17" i="2" l="1"/>
  <c r="I3" i="2"/>
  <c r="J3" i="2" l="1"/>
</calcChain>
</file>

<file path=xl/sharedStrings.xml><?xml version="1.0" encoding="utf-8"?>
<sst xmlns="http://schemas.openxmlformats.org/spreadsheetml/2006/main" count="43" uniqueCount="28">
  <si>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</si>
  <si>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</si>
  <si>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</si>
  <si>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</si>
  <si>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</si>
  <si>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</si>
  <si>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</si>
  <si>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</si>
  <si>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</si>
  <si>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</si>
  <si>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</si>
  <si>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</t>
  </si>
  <si>
    <t>от 14.08.2026</t>
  </si>
  <si>
    <t xml:space="preserve">Радиотелефон Panasonic KX-TG1611RUH </t>
  </si>
  <si>
    <t xml:space="preserve">Электроды для ЭКГ одноразовые Medico MSGST-27 твёрдый гель 32x25 мм (50 штук в упаковке) </t>
  </si>
  <si>
    <t>Гель для ЭКГ, ЭМГ, ЭЭГ Унискраб высокой вязкости цветной 160 г</t>
  </si>
  <si>
    <t xml:space="preserve">Смартфон Blackview BV4800SE 4+64 ГБ оранжевый </t>
  </si>
  <si>
    <t xml:space="preserve">Стиральная машина Beko RSPE78612S 7 кг </t>
  </si>
  <si>
    <t xml:space="preserve"> Стеллаж для бутилированной воды Cobalt Бомис-6Л на 6 тар </t>
  </si>
  <si>
    <t xml:space="preserve">Стеллаж металлический ПАКС металл МС-133 (3 полки, 700x300x100 </t>
  </si>
  <si>
    <t xml:space="preserve"> Стеллаж металлический ГТС Профи-Т оцинкованный (4 полки, 1240х455х2000 мм) </t>
  </si>
  <si>
    <t xml:space="preserve"> Стеллаж металлический ПАКС металл МС-Т 15514-2.0 (4 полки, 1550x535x2000 мм) </t>
  </si>
  <si>
    <t xml:space="preserve">Стеллаж металлический ПАКС металл МС-236/500 (6 полок, 1000х300х2000 мм) </t>
  </si>
  <si>
    <t xml:space="preserve">Стеллаж металлический ПАКС металл МС-245/900 усиленный (5 полок, 1000х400х2000 мм) </t>
  </si>
  <si>
    <t>Стеллаж металлический ПАКС металл МС-244 (4 полки, 1000x400x2000 мм)</t>
  </si>
  <si>
    <t xml:space="preserve">Холодильник двухкамерный Бирюса Б-6132 белый 
</t>
  </si>
  <si>
    <t>упак</t>
  </si>
  <si>
    <t xml:space="preserve">Привод DVD-RW Asus SDRW-08D2S-U (90-DQ0436-UA221KZ)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</si>
</sst>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Normal="100" workbookViewId="0">
      <selection activeCell="G25" sqref="G25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5" t="s">
        <v>8</v>
      </c>
      <c r="B1" s="23" t="s">
        <v>0</v>
      </c>
      <c r="C1" s="11" t="s">
        <v>1</v>
      </c>
      <c r="D1" s="15" t="s">
        <v>2</v>
      </c>
      <c r="E1" s="11" t="s">
        <v>2</v>
      </c>
      <c r="F1" s="24" t="s">
        <v>4</v>
      </c>
      <c r="G1" s="24" t="s">
        <v>9</v>
      </c>
      <c r="H1" s="18" t="s">
        <v>10</v>
      </c>
      <c r="I1" s="24" t="s">
        <v>5</v>
      </c>
      <c r="J1" s="24" t="s">
        <v>6</v>
      </c>
      <c r="K1" s="24" t="s">
        <v>3</v>
      </c>
    </row>
    <row r="2" spans="1:13" x14ac:dyDescent="0.2">
      <c r="A2" s="26"/>
      <c r="B2" s="23"/>
      <c r="C2" s="3" t="s">
        <v>12</v>
      </c>
      <c r="D2" s="3" t="s">
        <v>12</v>
      </c>
      <c r="E2" s="3" t="s">
        <v>12</v>
      </c>
      <c r="F2" s="24"/>
      <c r="G2" s="24"/>
      <c r="H2" s="18"/>
      <c r="I2" s="24"/>
      <c r="J2" s="24"/>
      <c r="K2" s="24"/>
    </row>
    <row r="3" spans="1:13" ht="24" x14ac:dyDescent="0.2">
      <c r="A3" s="13">
        <v>1</v>
      </c>
      <c r="B3" s="14" t="s">
        <v>13</v>
      </c>
      <c r="C3" s="4">
        <v>7000</v>
      </c>
      <c r="D3" s="4">
        <v>6000</v>
      </c>
      <c r="E3" s="4">
        <v>6400</v>
      </c>
      <c r="F3" s="4">
        <f>ROUND(AVERAGE(C3:E3),2)</f>
        <v>6466.67</v>
      </c>
      <c r="G3" s="5">
        <v>1</v>
      </c>
      <c r="H3" s="5" t="s">
        <v>11</v>
      </c>
      <c r="I3" s="4">
        <f t="shared" ref="I3:I16" si="0">STDEV(C3:E3)</f>
        <v>503.32229568471666</v>
      </c>
      <c r="J3" s="6">
        <f t="shared" ref="J3:J16" si="1">I3/F3</f>
        <v>7.7833304573252798E-2</v>
      </c>
      <c r="K3" s="16">
        <f t="shared" ref="K3:K16" si="2">F3*G3</f>
        <v>6466.67</v>
      </c>
      <c r="L3" s="7"/>
      <c r="M3" s="8"/>
    </row>
    <row r="4" spans="1:13" ht="22.5" customHeight="1" x14ac:dyDescent="0.2">
      <c r="A4" s="13">
        <v>2</v>
      </c>
      <c r="B4" s="14" t="s">
        <v>14</v>
      </c>
      <c r="C4" s="4">
        <v>1500</v>
      </c>
      <c r="D4" s="4">
        <v>1100</v>
      </c>
      <c r="E4" s="4">
        <v>1080</v>
      </c>
      <c r="F4" s="4">
        <f t="shared" ref="F4:F15" si="3">ROUND(AVERAGE(C4:E4),2)</f>
        <v>1226.67</v>
      </c>
      <c r="G4" s="5">
        <v>100</v>
      </c>
      <c r="H4" s="5" t="s">
        <v>26</v>
      </c>
      <c r="I4" s="4">
        <f t="shared" si="0"/>
        <v>236.92474191889181</v>
      </c>
      <c r="J4" s="6">
        <f t="shared" si="1"/>
        <v>0.19314464519299551</v>
      </c>
      <c r="K4" s="16">
        <f t="shared" si="2"/>
        <v>122667</v>
      </c>
      <c r="L4" s="7"/>
      <c r="M4" s="8"/>
    </row>
    <row r="5" spans="1:13" ht="24" x14ac:dyDescent="0.2">
      <c r="A5" s="13">
        <v>3</v>
      </c>
      <c r="B5" s="14" t="s">
        <v>15</v>
      </c>
      <c r="C5" s="4">
        <v>2000</v>
      </c>
      <c r="D5" s="4">
        <v>1500</v>
      </c>
      <c r="E5" s="4">
        <v>1220</v>
      </c>
      <c r="F5" s="4">
        <f t="shared" si="3"/>
        <v>1573.33</v>
      </c>
      <c r="G5" s="5">
        <v>10</v>
      </c>
      <c r="H5" s="5" t="s">
        <v>26</v>
      </c>
      <c r="I5" s="4">
        <f t="shared" si="0"/>
        <v>395.13710700633203</v>
      </c>
      <c r="J5" s="6">
        <f t="shared" si="1"/>
        <v>0.25114699840868226</v>
      </c>
      <c r="K5" s="16">
        <f t="shared" si="2"/>
        <v>15733.3</v>
      </c>
      <c r="L5" s="7"/>
      <c r="M5" s="8"/>
    </row>
    <row r="6" spans="1:13" ht="24" x14ac:dyDescent="0.2">
      <c r="A6" s="13">
        <v>4</v>
      </c>
      <c r="B6" s="14" t="s">
        <v>27</v>
      </c>
      <c r="C6" s="4">
        <v>4000</v>
      </c>
      <c r="D6" s="4">
        <v>6000</v>
      </c>
      <c r="E6" s="4">
        <v>5760</v>
      </c>
      <c r="F6" s="4">
        <f t="shared" si="3"/>
        <v>5253.33</v>
      </c>
      <c r="G6" s="5">
        <v>6</v>
      </c>
      <c r="H6" s="5" t="s">
        <v>11</v>
      </c>
      <c r="I6" s="4">
        <f t="shared" si="0"/>
        <v>1092.0317455703089</v>
      </c>
      <c r="J6" s="6">
        <f t="shared" si="1"/>
        <v>0.20787419514294911</v>
      </c>
      <c r="K6" s="16">
        <f t="shared" si="2"/>
        <v>31519.98</v>
      </c>
      <c r="L6" s="7"/>
      <c r="M6" s="8"/>
    </row>
    <row r="7" spans="1:13" ht="25.5" customHeight="1" x14ac:dyDescent="0.2">
      <c r="A7" s="13">
        <v>5</v>
      </c>
      <c r="B7" s="14" t="s">
        <v>16</v>
      </c>
      <c r="C7" s="4">
        <v>16000</v>
      </c>
      <c r="D7" s="4">
        <v>14000</v>
      </c>
      <c r="E7" s="4">
        <v>12000</v>
      </c>
      <c r="F7" s="4">
        <f t="shared" si="3"/>
        <v>14000</v>
      </c>
      <c r="G7" s="5">
        <v>1</v>
      </c>
      <c r="H7" s="5" t="s">
        <v>11</v>
      </c>
      <c r="I7" s="4">
        <f t="shared" si="0"/>
        <v>2000</v>
      </c>
      <c r="J7" s="6">
        <f t="shared" si="1"/>
        <v>0.14285714285714285</v>
      </c>
      <c r="K7" s="16">
        <f t="shared" si="2"/>
        <v>14000</v>
      </c>
      <c r="L7" s="7"/>
      <c r="M7" s="8"/>
    </row>
    <row r="8" spans="1:13" ht="27.75" customHeight="1" x14ac:dyDescent="0.2">
      <c r="A8" s="13">
        <v>6</v>
      </c>
      <c r="B8" s="14" t="s">
        <v>17</v>
      </c>
      <c r="C8" s="4">
        <v>40000</v>
      </c>
      <c r="D8" s="4">
        <v>50000</v>
      </c>
      <c r="E8" s="4">
        <v>44320</v>
      </c>
      <c r="F8" s="4">
        <f t="shared" si="3"/>
        <v>44773.33</v>
      </c>
      <c r="G8" s="5">
        <v>1</v>
      </c>
      <c r="H8" s="5" t="s">
        <v>11</v>
      </c>
      <c r="I8" s="4">
        <f t="shared" si="0"/>
        <v>5015.3896492030735</v>
      </c>
      <c r="J8" s="6">
        <f t="shared" si="1"/>
        <v>0.11201734713953761</v>
      </c>
      <c r="K8" s="16">
        <f t="shared" si="2"/>
        <v>44773.33</v>
      </c>
      <c r="L8" s="7"/>
      <c r="M8" s="8"/>
    </row>
    <row r="9" spans="1:13" ht="24" x14ac:dyDescent="0.2">
      <c r="A9" s="13">
        <v>7</v>
      </c>
      <c r="B9" s="14" t="s">
        <v>18</v>
      </c>
      <c r="C9" s="4">
        <v>20000</v>
      </c>
      <c r="D9" s="4">
        <v>16000</v>
      </c>
      <c r="E9" s="4">
        <v>15360</v>
      </c>
      <c r="F9" s="4">
        <f t="shared" si="3"/>
        <v>17120</v>
      </c>
      <c r="G9" s="5">
        <v>2</v>
      </c>
      <c r="H9" s="5" t="s">
        <v>11</v>
      </c>
      <c r="I9" s="4">
        <f t="shared" si="0"/>
        <v>2514.5973832802738</v>
      </c>
      <c r="J9" s="6">
        <f t="shared" si="1"/>
        <v>0.14688068827571693</v>
      </c>
      <c r="K9" s="16">
        <f t="shared" si="2"/>
        <v>34240</v>
      </c>
      <c r="L9" s="7"/>
      <c r="M9" s="8"/>
    </row>
    <row r="10" spans="1:13" ht="36" x14ac:dyDescent="0.2">
      <c r="A10" s="13">
        <v>8</v>
      </c>
      <c r="B10" s="14" t="s">
        <v>19</v>
      </c>
      <c r="C10" s="4">
        <v>5000</v>
      </c>
      <c r="D10" s="4">
        <v>5000</v>
      </c>
      <c r="E10" s="4">
        <v>4880</v>
      </c>
      <c r="F10" s="4">
        <f t="shared" si="3"/>
        <v>4960</v>
      </c>
      <c r="G10" s="5">
        <v>1</v>
      </c>
      <c r="H10" s="5" t="s">
        <v>11</v>
      </c>
      <c r="I10" s="4">
        <f t="shared" si="0"/>
        <v>69.282032302755098</v>
      </c>
      <c r="J10" s="6">
        <f t="shared" si="1"/>
        <v>1.396815167394256E-2</v>
      </c>
      <c r="K10" s="16">
        <f t="shared" si="2"/>
        <v>4960</v>
      </c>
      <c r="L10" s="7"/>
      <c r="M10" s="8"/>
    </row>
    <row r="11" spans="1:13" ht="22.5" customHeight="1" x14ac:dyDescent="0.2">
      <c r="A11" s="13">
        <v>9</v>
      </c>
      <c r="B11" s="14" t="s">
        <v>20</v>
      </c>
      <c r="C11" s="4">
        <v>30000</v>
      </c>
      <c r="D11" s="4">
        <v>29000</v>
      </c>
      <c r="E11" s="4">
        <v>30240</v>
      </c>
      <c r="F11" s="4">
        <f t="shared" si="3"/>
        <v>29746.67</v>
      </c>
      <c r="G11" s="5">
        <v>4</v>
      </c>
      <c r="H11" s="5" t="s">
        <v>11</v>
      </c>
      <c r="I11" s="4">
        <f t="shared" si="0"/>
        <v>657.67266427405457</v>
      </c>
      <c r="J11" s="6">
        <f t="shared" si="1"/>
        <v>2.210911891227E-2</v>
      </c>
      <c r="K11" s="16">
        <f t="shared" si="2"/>
        <v>118986.68</v>
      </c>
      <c r="L11" s="7"/>
      <c r="M11" s="8"/>
    </row>
    <row r="12" spans="1:13" ht="36" customHeight="1" x14ac:dyDescent="0.2">
      <c r="A12" s="13">
        <v>10</v>
      </c>
      <c r="B12" s="14" t="s">
        <v>21</v>
      </c>
      <c r="C12" s="4">
        <v>26000</v>
      </c>
      <c r="D12" s="4">
        <v>23000</v>
      </c>
      <c r="E12" s="4">
        <v>23040</v>
      </c>
      <c r="F12" s="4">
        <f t="shared" si="3"/>
        <v>24013.33</v>
      </c>
      <c r="G12" s="5">
        <v>2</v>
      </c>
      <c r="H12" s="5" t="s">
        <v>11</v>
      </c>
      <c r="I12" s="4">
        <f t="shared" si="0"/>
        <v>1720.6200432789724</v>
      </c>
      <c r="J12" s="6">
        <f t="shared" si="1"/>
        <v>7.1652704696890113E-2</v>
      </c>
      <c r="K12" s="16">
        <f t="shared" si="2"/>
        <v>48026.66</v>
      </c>
      <c r="L12" s="7"/>
      <c r="M12" s="8"/>
    </row>
    <row r="13" spans="1:13" ht="36" x14ac:dyDescent="0.2">
      <c r="A13" s="13">
        <v>11</v>
      </c>
      <c r="B13" s="14" t="s">
        <v>22</v>
      </c>
      <c r="C13" s="4">
        <v>6000</v>
      </c>
      <c r="D13" s="4">
        <v>9000</v>
      </c>
      <c r="E13" s="4">
        <v>8400</v>
      </c>
      <c r="F13" s="4">
        <f t="shared" si="3"/>
        <v>7800</v>
      </c>
      <c r="G13" s="5">
        <v>10</v>
      </c>
      <c r="H13" s="5" t="s">
        <v>11</v>
      </c>
      <c r="I13" s="4">
        <f t="shared" si="0"/>
        <v>1587.4507866387544</v>
      </c>
      <c r="J13" s="6">
        <f t="shared" si="1"/>
        <v>0.20351933162035313</v>
      </c>
      <c r="K13" s="16">
        <f t="shared" si="2"/>
        <v>78000</v>
      </c>
      <c r="L13" s="7"/>
      <c r="M13" s="8"/>
    </row>
    <row r="14" spans="1:13" ht="39.75" customHeight="1" x14ac:dyDescent="0.2">
      <c r="A14" s="13">
        <v>12</v>
      </c>
      <c r="B14" s="14" t="s">
        <v>23</v>
      </c>
      <c r="C14" s="4">
        <v>6000</v>
      </c>
      <c r="D14" s="4">
        <v>5000</v>
      </c>
      <c r="E14" s="4">
        <v>5800</v>
      </c>
      <c r="F14" s="4">
        <f t="shared" si="3"/>
        <v>5600</v>
      </c>
      <c r="G14" s="5">
        <v>3</v>
      </c>
      <c r="H14" s="5" t="s">
        <v>11</v>
      </c>
      <c r="I14" s="4">
        <f t="shared" si="0"/>
        <v>529.15026221291816</v>
      </c>
      <c r="J14" s="6">
        <f t="shared" si="1"/>
        <v>9.4491118252306813E-2</v>
      </c>
      <c r="K14" s="16">
        <f t="shared" si="2"/>
        <v>16800</v>
      </c>
      <c r="L14" s="7"/>
      <c r="M14" s="8"/>
    </row>
    <row r="15" spans="1:13" ht="43.5" customHeight="1" x14ac:dyDescent="0.2">
      <c r="A15" s="13">
        <v>13</v>
      </c>
      <c r="B15" s="14" t="s">
        <v>24</v>
      </c>
      <c r="C15" s="4">
        <v>8000</v>
      </c>
      <c r="D15" s="4">
        <v>7000</v>
      </c>
      <c r="E15" s="4">
        <v>7900</v>
      </c>
      <c r="F15" s="4">
        <f t="shared" si="3"/>
        <v>7633.33</v>
      </c>
      <c r="G15" s="5">
        <v>3</v>
      </c>
      <c r="H15" s="5" t="s">
        <v>11</v>
      </c>
      <c r="I15" s="4">
        <f t="shared" si="0"/>
        <v>550.75705472861023</v>
      </c>
      <c r="J15" s="6">
        <f t="shared" si="1"/>
        <v>7.2151610729342272E-2</v>
      </c>
      <c r="K15" s="16">
        <f t="shared" si="2"/>
        <v>22899.989999999998</v>
      </c>
      <c r="L15" s="7"/>
      <c r="M15" s="8"/>
    </row>
    <row r="16" spans="1:13" ht="27.75" customHeight="1" x14ac:dyDescent="0.2">
      <c r="A16" s="13">
        <v>14</v>
      </c>
      <c r="B16" s="19" t="s">
        <v>25</v>
      </c>
      <c r="C16" s="4">
        <v>23000</v>
      </c>
      <c r="D16" s="4">
        <v>40000</v>
      </c>
      <c r="E16" s="4">
        <v>50000</v>
      </c>
      <c r="F16" s="4">
        <f>ROUND(AVERAGE(C16:E16),2)</f>
        <v>37666.67</v>
      </c>
      <c r="G16" s="5">
        <v>1</v>
      </c>
      <c r="H16" s="5" t="s">
        <v>11</v>
      </c>
      <c r="I16" s="4">
        <f t="shared" si="0"/>
        <v>13650.396819628844</v>
      </c>
      <c r="J16" s="6">
        <f t="shared" si="1"/>
        <v>0.36239988349458141</v>
      </c>
      <c r="K16" s="16">
        <f t="shared" si="2"/>
        <v>37666.67</v>
      </c>
      <c r="L16" s="7"/>
      <c r="M16" s="8"/>
    </row>
    <row r="17" spans="1:12" ht="14.25" customHeight="1" x14ac:dyDescent="0.2">
      <c r="A17" s="12"/>
      <c r="B17" s="20" t="s">
        <v>7</v>
      </c>
      <c r="C17" s="21"/>
      <c r="D17" s="21"/>
      <c r="E17" s="21"/>
      <c r="F17" s="21"/>
      <c r="G17" s="21"/>
      <c r="H17" s="21"/>
      <c r="I17" s="21"/>
      <c r="J17" s="22"/>
      <c r="K17" s="9">
        <f>SUM(K3:K16)</f>
        <v>596740.28</v>
      </c>
      <c r="L17" s="17"/>
    </row>
    <row r="22" spans="1:12" x14ac:dyDescent="0.2">
      <c r="C22" s="10"/>
      <c r="D22" s="10"/>
      <c r="E22" s="10"/>
    </row>
    <row r="23" spans="1:12" x14ac:dyDescent="0.2">
      <c r="C23" s="10"/>
      <c r="D23" s="10"/>
      <c r="E23" s="10"/>
    </row>
  </sheetData>
  <mergeCells count="8">
    <mergeCell ref="B17:J17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2026-08-14T11:45:14Z</dcterms:modified>
</cp:coreProperties>
</file>