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5360" windowHeight="7620"/>
  </bookViews>
  <sheets>
    <sheet name="Лист1" sheetId="1" r:id="rId1"/>
  </sheets>
  <definedNames>
    <definedName name="_xlnm._FilterDatabase" localSheetId="0" hidden="1">Лист1!$A$3:$K$6</definedName>
    <definedName name="_xlnm.Print_Area" localSheetId="0">Лист1!$B$1:$K$7</definedName>
  </definedNames>
  <calcPr calcId="162913"/>
</workbook>
</file>

<file path=xl/calcChain.xml><?xml version="1.0" encoding="utf-8"?>
<calcChain xmlns="http://schemas.openxmlformats.org/spreadsheetml/2006/main">
  <c r="I3" i="1" l="1"/>
  <c r="I4" i="1"/>
  <c r="F3" i="1"/>
  <c r="K3" i="1" s="1"/>
  <c r="J3" i="1" l="1"/>
  <c r="I5" i="1"/>
  <c r="F4" i="1"/>
  <c r="K4" i="1" s="1"/>
  <c r="F5" i="1"/>
  <c r="K5" i="1" s="1"/>
  <c r="J5" i="1" l="1"/>
  <c r="J4" i="1"/>
  <c r="K6" i="1"/>
</calcChain>
</file>

<file path=xl/sharedStrings.xml><?xml version="1.0" encoding="utf-8"?>
<sst xmlns="http://schemas.openxmlformats.org/spreadsheetml/2006/main" count="17" uniqueCount="15">
  <si>
    <t>наименование</t>
  </si>
  <si>
    <t>предложение 1</t>
  </si>
  <si>
    <t>предложение 2</t>
  </si>
  <si>
    <t>предложение 3</t>
  </si>
  <si>
    <t xml:space="preserve">Кол-во
</t>
  </si>
  <si>
    <t>Ед. изм.</t>
  </si>
  <si>
    <t>Среднее квадратич. отклонение</t>
  </si>
  <si>
    <t>Коэф. вариации</t>
  </si>
  <si>
    <t>Сумма, руб.</t>
  </si>
  <si>
    <t>Начальная (максимальная) цена контракта:</t>
  </si>
  <si>
    <t>Среднее арифметическое, руб.</t>
  </si>
  <si>
    <t>шт</t>
  </si>
  <si>
    <t>Вкладыш ИУВТ стандартная форма арт.25 (конха)</t>
  </si>
  <si>
    <t>Вкладыш ИУВТ стандартная форма арт.24 (канал с пяткой)</t>
  </si>
  <si>
    <t>Вкладыш ИУВТ стандартная форма арт.29 (Канал)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</si>
</sst>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 Cyr"/>
      <family val="2"/>
      <charset val="1"/>
    </font>
    <font>
      <sz val="10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0" tint="-0.249977111117893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FF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3" fillId="0" borderId="0"/>
  </cellStyleXfs>
  <cellXfs count="28">
    <xf numFmtId="0" fontId="0" fillId="0" borderId="0" xfId="0"/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7" fillId="3" borderId="4" xfId="0" applyFont="1" applyFill="1" applyBorder="1" applyAlignment="1">
      <alignment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14" fontId="10" fillId="2" borderId="1" xfId="0" applyNumberFormat="1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/>
    </xf>
    <xf numFmtId="4" fontId="9" fillId="0" borderId="1" xfId="0" applyNumberFormat="1" applyFont="1" applyFill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4" fontId="9" fillId="0" borderId="1" xfId="0" applyNumberFormat="1" applyFont="1" applyBorder="1" applyAlignment="1">
      <alignment horizontal="center" vertical="center"/>
    </xf>
    <xf numFmtId="10" fontId="9" fillId="0" borderId="1" xfId="0" applyNumberFormat="1" applyFont="1" applyBorder="1" applyAlignment="1">
      <alignment horizontal="center" vertical="center" wrapText="1"/>
    </xf>
    <xf numFmtId="4" fontId="9" fillId="0" borderId="1" xfId="0" applyNumberFormat="1" applyFont="1" applyFill="1" applyBorder="1" applyAlignment="1">
      <alignment horizontal="center" vertical="center" wrapText="1"/>
    </xf>
    <xf numFmtId="4" fontId="12" fillId="0" borderId="1" xfId="0" applyNumberFormat="1" applyFont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/>
    </xf>
    <xf numFmtId="0" fontId="11" fillId="0" borderId="5" xfId="0" applyFont="1" applyBorder="1" applyAlignment="1">
      <alignment vertical="center"/>
    </xf>
    <xf numFmtId="0" fontId="6" fillId="0" borderId="6" xfId="0" applyFont="1" applyBorder="1" applyAlignment="1">
      <alignment vertical="center"/>
    </xf>
    <xf numFmtId="0" fontId="6" fillId="0" borderId="7" xfId="0" applyFont="1" applyBorder="1" applyAlignment="1">
      <alignment vertical="center"/>
    </xf>
    <xf numFmtId="0" fontId="9" fillId="2" borderId="2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</cellXfs>
  <cellStyles count="4">
    <cellStyle name="Excel Built-in Normal" xfId="1"/>
    <cellStyle name="Обычный" xfId="0" builtinId="0"/>
    <cellStyle name="Обычный 10" xfId="3"/>
    <cellStyle name="Обычный 2 2" xfId="2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tabSelected="1" zoomScale="85" zoomScaleNormal="85" workbookViewId="0">
      <selection activeCell="A3" sqref="A3"/>
    </sheetView>
  </sheetViews>
  <sheetFormatPr defaultRowHeight="11.25"/>
  <cols>
    <col min="1" max="1" width="9.140625" style="4"/>
    <col min="2" max="2" width="31.140625" style="2" customWidth="1"/>
    <col min="3" max="3" width="21.42578125" style="2" customWidth="1"/>
    <col min="4" max="4" width="19" style="6" customWidth="1"/>
    <col min="5" max="5" width="15.85546875" style="2" customWidth="1"/>
    <col min="6" max="6" width="16.28515625" style="3" customWidth="1"/>
    <col min="7" max="7" width="16.140625" style="2" customWidth="1"/>
    <col min="8" max="8" width="17.28515625" style="2" customWidth="1"/>
    <col min="9" max="10" width="9.140625" style="2" customWidth="1"/>
    <col min="11" max="11" width="13.85546875" style="2" customWidth="1"/>
    <col min="12" max="12" width="21" style="2" customWidth="1"/>
    <col min="13" max="16384" width="9.140625" style="2"/>
  </cols>
  <sheetData>
    <row r="1" spans="1:11" ht="11.25" customHeight="1">
      <c r="A1" s="10"/>
      <c r="B1" s="26" t="s">
        <v>0</v>
      </c>
      <c r="C1" s="11" t="s">
        <v>1</v>
      </c>
      <c r="D1" s="11" t="s">
        <v>2</v>
      </c>
      <c r="E1" s="11" t="s">
        <v>3</v>
      </c>
      <c r="F1" s="24" t="s">
        <v>10</v>
      </c>
      <c r="G1" s="24" t="s">
        <v>4</v>
      </c>
      <c r="H1" s="24" t="s">
        <v>5</v>
      </c>
      <c r="I1" s="24" t="s">
        <v>6</v>
      </c>
      <c r="J1" s="24" t="s">
        <v>7</v>
      </c>
      <c r="K1" s="24" t="s">
        <v>8</v>
      </c>
    </row>
    <row r="2" spans="1:11" ht="15">
      <c r="A2" s="10"/>
      <c r="B2" s="27"/>
      <c r="C2" s="12">
        <v>46098</v>
      </c>
      <c r="D2" s="12">
        <v>46098</v>
      </c>
      <c r="E2" s="12">
        <v>46100</v>
      </c>
      <c r="F2" s="25"/>
      <c r="G2" s="25"/>
      <c r="H2" s="25"/>
      <c r="I2" s="25"/>
      <c r="J2" s="25"/>
      <c r="K2" s="25"/>
    </row>
    <row r="3" spans="1:11" s="6" customFormat="1" ht="30">
      <c r="A3" s="10">
        <v>1</v>
      </c>
      <c r="B3" s="7" t="s">
        <v>12</v>
      </c>
      <c r="C3" s="13">
        <v>840</v>
      </c>
      <c r="D3" s="10">
        <v>788</v>
      </c>
      <c r="E3" s="10">
        <v>827</v>
      </c>
      <c r="F3" s="14">
        <f t="shared" ref="F3:F5" si="0">ROUND(AVERAGE(C3:E3),2)</f>
        <v>818.33</v>
      </c>
      <c r="G3" s="10">
        <v>6</v>
      </c>
      <c r="H3" s="15" t="s">
        <v>11</v>
      </c>
      <c r="I3" s="16">
        <f t="shared" ref="I3:I5" si="1">STDEV(C3:E3)</f>
        <v>27.061657993059725</v>
      </c>
      <c r="J3" s="17">
        <f t="shared" ref="J3:J5" si="2">I3/F3</f>
        <v>3.3069370538853185E-2</v>
      </c>
      <c r="K3" s="18">
        <f t="shared" ref="K3:K5" si="3">F3*G3</f>
        <v>4909.9800000000005</v>
      </c>
    </row>
    <row r="4" spans="1:11" s="6" customFormat="1" ht="30">
      <c r="A4" s="10">
        <v>2</v>
      </c>
      <c r="B4" s="7" t="s">
        <v>13</v>
      </c>
      <c r="C4" s="13">
        <v>840</v>
      </c>
      <c r="D4" s="10">
        <v>788</v>
      </c>
      <c r="E4" s="10">
        <v>827</v>
      </c>
      <c r="F4" s="14">
        <f t="shared" si="0"/>
        <v>818.33</v>
      </c>
      <c r="G4" s="10">
        <v>7</v>
      </c>
      <c r="H4" s="15" t="s">
        <v>11</v>
      </c>
      <c r="I4" s="16">
        <f t="shared" si="1"/>
        <v>27.061657993059725</v>
      </c>
      <c r="J4" s="17">
        <f t="shared" si="2"/>
        <v>3.3069370538853185E-2</v>
      </c>
      <c r="K4" s="18">
        <f t="shared" si="3"/>
        <v>5728.31</v>
      </c>
    </row>
    <row r="5" spans="1:11" s="6" customFormat="1" ht="30">
      <c r="A5" s="10">
        <v>3</v>
      </c>
      <c r="B5" s="7" t="s">
        <v>14</v>
      </c>
      <c r="C5" s="13">
        <v>840</v>
      </c>
      <c r="D5" s="10">
        <v>788</v>
      </c>
      <c r="E5" s="10">
        <v>827</v>
      </c>
      <c r="F5" s="14">
        <f t="shared" si="0"/>
        <v>818.33</v>
      </c>
      <c r="G5" s="10">
        <v>3</v>
      </c>
      <c r="H5" s="15" t="s">
        <v>11</v>
      </c>
      <c r="I5" s="16">
        <f t="shared" si="1"/>
        <v>27.061657993059725</v>
      </c>
      <c r="J5" s="17">
        <f t="shared" si="2"/>
        <v>3.3069370538853185E-2</v>
      </c>
      <c r="K5" s="18">
        <f t="shared" si="3"/>
        <v>2454.9900000000002</v>
      </c>
    </row>
    <row r="6" spans="1:11" ht="15">
      <c r="A6" s="10"/>
      <c r="B6" s="15"/>
      <c r="C6" s="21" t="s">
        <v>9</v>
      </c>
      <c r="D6" s="22"/>
      <c r="E6" s="22"/>
      <c r="F6" s="22"/>
      <c r="G6" s="22"/>
      <c r="H6" s="22"/>
      <c r="I6" s="22"/>
      <c r="J6" s="23"/>
      <c r="K6" s="19">
        <f>SUM(K3:K5)</f>
        <v>13093.28</v>
      </c>
    </row>
    <row r="7" spans="1:11" ht="15">
      <c r="A7" s="8"/>
      <c r="B7" s="8"/>
      <c r="C7" s="8"/>
      <c r="D7" s="8"/>
      <c r="E7" s="8"/>
      <c r="F7" s="20"/>
      <c r="G7" s="8"/>
      <c r="H7" s="8"/>
      <c r="I7" s="8"/>
      <c r="J7" s="8"/>
      <c r="K7" s="8"/>
    </row>
    <row r="8" spans="1:11">
      <c r="E8" s="1"/>
    </row>
    <row r="9" spans="1:11">
      <c r="E9" s="1"/>
      <c r="F9" s="5"/>
    </row>
    <row r="25" spans="4:4" ht="12.75">
      <c r="D25" s="9"/>
    </row>
  </sheetData>
  <mergeCells count="8">
    <mergeCell ref="C6:J6"/>
    <mergeCell ref="F1:F2"/>
    <mergeCell ref="B1:B2"/>
    <mergeCell ref="K1:K2"/>
    <mergeCell ref="J1:J2"/>
    <mergeCell ref="I1:I2"/>
    <mergeCell ref="H1:H2"/>
    <mergeCell ref="G1:G2"/>
  </mergeCells>
  <pageMargins left="0.70866141732283472" right="0.70866141732283472" top="0.74803149606299213" bottom="0.74803149606299213" header="0.31496062992125984" footer="0.31496062992125984"/>
  <pageSetup paperSize="9" scale="60" fitToHeight="1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2026-03-19T11:28:11Z</dcterms:modified>
</cp:coreProperties>
</file>