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боснование" sheetId="1" state="visible" r:id="rId1"/>
  </sheets>
  <calcPr/>
</workbook>
</file>

<file path=xl/sharedStrings.xml><?xml version="1.0" encoding="utf-8"?>
<sst xmlns="http://schemas.openxmlformats.org/spreadsheetml/2006/main" count="21" uniqueCount="21">
  <si>
    <t xml:space="preserve">Обоснование начальной (максимальной) цены контракта (НМЦК)</t>
  </si>
  <si>
    <r>
      <rPr>
        <sz val="14"/>
        <rFont val="Times New Roman"/>
      </rPr>
      <t xml:space="preserve">Дата подготовки обоснования НМЦК(ЦК): 15 июня 2026 г.
Поставка радиостанций для нужд Федерального казначейства.
Используемый метод определения НМЦК(ЦК): Метод сопоставимых рыночных цен (анализ рынка).
Реквизиты запросов ценовой информации: 
В целях получения ценовой информации в отношении планируемых к закупке товаров были направлены запросы о предоставлении информации о цене товаров (исх. от 19.02.2026 г. № 99-0326/1778). 
Запрос о ценовой информации направлен в 12 (двенадцать)  организаций, информация о которых и о поставленных ими товарах содержится на официальном сайте единой информационной системы в реестре контрактов, ответы не поступили.    
Запрос цен на ЕИС </t>
    </r>
    <r>
      <rPr>
        <sz val="14"/>
        <color theme="1"/>
        <rFont val="Times New Roman"/>
      </rPr>
      <t xml:space="preserve">№ 0895100000126000563 от 08.06.2026 г.,ответы не поступили.                                                                                                                                    </t>
    </r>
    <r>
      <rPr>
        <b/>
        <sz val="14"/>
        <color theme="1"/>
        <rFont val="Times New Roman"/>
      </rPr>
      <t xml:space="preserve">Источник информации № 1</t>
    </r>
    <r>
      <rPr>
        <sz val="14"/>
        <color theme="1"/>
        <rFont val="Times New Roman"/>
      </rPr>
      <t xml:space="preserve"> - https://radiotone.ru/products/track-dp50-u;</t>
    </r>
    <r>
      <rPr>
        <sz val="14"/>
        <rFont val="Times New Roman"/>
      </rPr>
      <t xml:space="preserve">
</t>
    </r>
    <r>
      <rPr>
        <b/>
        <sz val="14"/>
        <rFont val="Times New Roman"/>
      </rPr>
      <t xml:space="preserve">Источник ценовой информации № 2 </t>
    </r>
    <r>
      <rPr>
        <sz val="14"/>
        <rFont val="Times New Roman"/>
      </rPr>
      <t xml:space="preserve">-   https://tehnoradio.ru/raciya-track-dp50-u/; 
</t>
    </r>
    <r>
      <rPr>
        <b/>
        <sz val="14"/>
        <rFont val="Times New Roman"/>
      </rPr>
      <t xml:space="preserve">Источник ценовой информации № 3 </t>
    </r>
    <r>
      <rPr>
        <sz val="14"/>
        <rFont val="Times New Roman"/>
      </rPr>
      <t xml:space="preserve">-  https://price-radio.ru/catalog/portativnaya_ratsiya_track_dp_50u_dmr/.
</t>
    </r>
    <r>
      <rPr>
        <sz val="14"/>
        <color indexed="2"/>
        <rFont val="Times New Roman"/>
      </rPr>
      <t xml:space="preserve">
</t>
    </r>
  </si>
  <si>
    <t xml:space="preserve">
</t>
  </si>
  <si>
    <t xml:space="preserve">№ п/п</t>
  </si>
  <si>
    <t xml:space="preserve">Наименование товара, работы, услуги по КТРУ</t>
  </si>
  <si>
    <t xml:space="preserve">Типовая принадлежность</t>
  </si>
  <si>
    <t xml:space="preserve">Единица измерений</t>
  </si>
  <si>
    <t>Кол-во</t>
  </si>
  <si>
    <t xml:space="preserve">Расчет НМЦК(ЦК)</t>
  </si>
  <si>
    <t xml:space="preserve">Наименьшая цена за единицу
 (руб.) 
</t>
  </si>
  <si>
    <t xml:space="preserve">Всего
НМЦК (ЦК)
(руб.)
</t>
  </si>
  <si>
    <t xml:space="preserve">Ценовые значения анализа рынка </t>
  </si>
  <si>
    <t xml:space="preserve">Источник № 1 </t>
  </si>
  <si>
    <t xml:space="preserve">Источник № 2 </t>
  </si>
  <si>
    <t xml:space="preserve">Источник № 3 </t>
  </si>
  <si>
    <t xml:space="preserve">Коэфф. вариации (v)</t>
  </si>
  <si>
    <t xml:space="preserve">Ср. рыночная цена за единицу
(руб.)
</t>
  </si>
  <si>
    <t>1.</t>
  </si>
  <si>
    <t xml:space="preserve">Радиостанция цифровая</t>
  </si>
  <si>
    <t>штука</t>
  </si>
  <si>
    <t xml:space="preserve">Итого: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</si>
</sst>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&quot;р.&quot;"/>
  </numFmts>
  <fonts count="14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b/>
      <sz val="14.000000"/>
      <color theme="1"/>
      <name val="Times New Roman"/>
    </font>
    <font>
      <sz val="14.000000"/>
      <name val="Times New Roman"/>
    </font>
    <font>
      <sz val="14.000000"/>
      <color theme="1"/>
      <name val="Times New Roman"/>
    </font>
    <font>
      <b/>
      <sz val="11.000000"/>
      <color theme="1"/>
      <name val="Calibri"/>
      <scheme val="minor"/>
    </font>
    <font>
      <b/>
      <sz val="11.000000"/>
      <color theme="1"/>
      <name val="Times New Roman"/>
    </font>
    <font>
      <b/>
      <sz val="11.000000"/>
      <name val="Times New Roman"/>
    </font>
    <font>
      <sz val="10.000000"/>
      <color theme="1"/>
      <name val="Times New Roman"/>
    </font>
    <font>
      <sz val="11.000000"/>
      <name val="Times New Roman"/>
    </font>
    <font>
      <sz val="12.000000"/>
      <name val="Times New Roman"/>
    </font>
    <font>
      <sz val="12.000000"/>
      <color theme="1"/>
      <name val="Times New Roman"/>
    </font>
    <font>
      <b/>
      <sz val="12.000000"/>
      <color theme="1"/>
      <name val="Calibri"/>
      <scheme val="minor"/>
    </font>
    <font>
      <b/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049989318521683403"/>
        <bgColor theme="0" tint="-0.049989318521683403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0" applyFont="1" applyFill="0" applyBorder="0" applyProtection="0"/>
  </cellStyleXfs>
  <cellXfs count="42">
    <xf fontId="0" fillId="0" borderId="0" numFmtId="0" xfId="0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left" vertical="top" wrapText="1"/>
    </xf>
    <xf fontId="1" fillId="0" borderId="0" numFmtId="0" xfId="1" applyFont="1" applyAlignment="1">
      <alignment wrapText="1"/>
    </xf>
    <xf fontId="4" fillId="0" borderId="0" numFmtId="0" xfId="0" applyFont="1" applyAlignment="1">
      <alignment horizontal="left" vertical="top" wrapText="1"/>
    </xf>
    <xf fontId="4" fillId="0" borderId="0" numFmtId="0" xfId="0" applyFont="1" applyAlignment="1">
      <alignment horizontal="left" vertical="top"/>
    </xf>
    <xf fontId="5" fillId="0" borderId="0" numFmtId="0" xfId="0" applyFont="1"/>
    <xf fontId="6" fillId="2" borderId="1" numFmtId="160" xfId="0" applyNumberFormat="1" applyFont="1" applyFill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6" fillId="2" borderId="1" numFmtId="2" xfId="0" applyNumberFormat="1" applyFont="1" applyFill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/>
    </xf>
    <xf fontId="6" fillId="2" borderId="3" numFmtId="0" xfId="0" applyFont="1" applyFill="1" applyBorder="1" applyAlignment="1">
      <alignment horizontal="center"/>
    </xf>
    <xf fontId="6" fillId="2" borderId="4" numFmtId="0" xfId="0" applyFont="1" applyFill="1" applyBorder="1" applyAlignment="1">
      <alignment horizontal="center" vertical="center" wrapText="1"/>
    </xf>
    <xf fontId="6" fillId="2" borderId="2" numFmtId="2" xfId="0" applyNumberFormat="1" applyFont="1" applyFill="1" applyBorder="1" applyAlignment="1">
      <alignment horizontal="center" vertical="center" wrapText="1"/>
    </xf>
    <xf fontId="6" fillId="2" borderId="3" numFmtId="2" xfId="0" applyNumberFormat="1" applyFont="1" applyFill="1" applyBorder="1" applyAlignment="1">
      <alignment horizontal="center" vertical="center" wrapText="1"/>
    </xf>
    <xf fontId="6" fillId="2" borderId="5" numFmtId="0" xfId="0" applyFont="1" applyFill="1" applyBorder="1" applyAlignment="1">
      <alignment horizontal="center" vertical="center" wrapText="1"/>
    </xf>
    <xf fontId="7" fillId="2" borderId="1" numFmtId="2" xfId="0" applyNumberFormat="1" applyFont="1" applyFill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wrapText="1"/>
    </xf>
    <xf fontId="6" fillId="2" borderId="6" numFmtId="0" xfId="0" applyFont="1" applyFill="1" applyBorder="1" applyAlignment="1">
      <alignment horizontal="center" vertical="center" wrapText="1"/>
    </xf>
    <xf fontId="6" fillId="0" borderId="1" numFmtId="1" xfId="0" applyNumberFormat="1" applyFont="1" applyBorder="1" applyAlignment="1">
      <alignment horizontal="center" vertical="center" wrapText="1"/>
    </xf>
    <xf fontId="6" fillId="0" borderId="4" numFmtId="1" xfId="0" applyNumberFormat="1" applyFont="1" applyBorder="1" applyAlignment="1">
      <alignment horizontal="center" vertical="center" wrapText="1"/>
    </xf>
    <xf fontId="8" fillId="0" borderId="4" numFmtId="0" xfId="0" applyFont="1" applyBorder="1" applyAlignment="1">
      <alignment horizontal="center" vertical="center"/>
    </xf>
    <xf fontId="9" fillId="0" borderId="0" numFmtId="0" xfId="0" applyFont="1" applyAlignment="1">
      <alignment horizontal="center" vertical="center"/>
    </xf>
    <xf fontId="10" fillId="0" borderId="1" numFmtId="0" xfId="0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 wrapText="1"/>
    </xf>
    <xf fontId="8" fillId="0" borderId="7" numFmtId="4" xfId="0" applyNumberFormat="1" applyFont="1" applyBorder="1" applyAlignment="1">
      <alignment horizontal="center" vertical="center"/>
    </xf>
    <xf fontId="8" fillId="0" borderId="1" numFmtId="10" xfId="0" applyNumberFormat="1" applyFont="1" applyBorder="1" applyAlignment="1">
      <alignment horizontal="center" vertical="center"/>
    </xf>
    <xf fontId="8" fillId="0" borderId="2" numFmtId="4" xfId="0" applyNumberFormat="1" applyFont="1" applyBorder="1" applyAlignment="1">
      <alignment horizontal="center" vertical="center"/>
    </xf>
    <xf fontId="8" fillId="0" borderId="1" numFmtId="4" xfId="0" applyNumberFormat="1" applyFont="1" applyBorder="1" applyAlignment="1">
      <alignment horizontal="center" vertical="center"/>
    </xf>
    <xf fontId="12" fillId="0" borderId="0" numFmtId="0" xfId="0" applyFont="1"/>
    <xf fontId="13" fillId="2" borderId="2" numFmtId="0" xfId="0" applyFont="1" applyFill="1" applyBorder="1" applyAlignment="1">
      <alignment horizontal="right"/>
    </xf>
    <xf fontId="13" fillId="2" borderId="3" numFmtId="0" xfId="0" applyFont="1" applyFill="1" applyBorder="1" applyAlignment="1">
      <alignment horizontal="right"/>
    </xf>
    <xf fontId="13" fillId="2" borderId="7" numFmtId="0" xfId="0" applyFont="1" applyFill="1" applyBorder="1" applyAlignment="1">
      <alignment horizontal="right"/>
    </xf>
    <xf fontId="13" fillId="2" borderId="1" numFmtId="4" xfId="0" applyNumberFormat="1" applyFont="1" applyFill="1" applyBorder="1" applyAlignment="1">
      <alignment horizontal="center"/>
    </xf>
    <xf fontId="10" fillId="0" borderId="8" numFmtId="0" xfId="0" applyFont="1" applyBorder="1" applyAlignment="1">
      <alignment horizontal="left" vertical="center" wrapText="1"/>
    </xf>
    <xf fontId="11" fillId="0" borderId="0" numFmtId="0" xfId="0" applyFont="1" applyAlignment="1">
      <alignment horizontal="left" vertical="center" wrapText="1"/>
    </xf>
    <xf fontId="2" fillId="0" borderId="0" numFmtId="0" xfId="0" applyFont="1" applyAlignment="1">
      <alignment horizontal="left" wrapText="1"/>
    </xf>
    <xf fontId="8" fillId="0" borderId="0" numFmtId="4" xfId="0" applyNumberFormat="1" applyFont="1" applyAlignment="1">
      <alignment horizontal="center" vertical="center"/>
    </xf>
    <xf fontId="0" fillId="0" borderId="9" numFmtId="0" xfId="0" applyBorder="1"/>
    <xf fontId="0" fillId="0" borderId="10" numFmtId="0" xfId="0" applyBorder="1"/>
    <xf fontId="0" fillId="0" borderId="0" numFmtId="0" xfId="0"/>
    <xf fontId="5" fillId="0" borderId="0" numFmtId="16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80" workbookViewId="0">
      <selection activeCell="S2" activeCellId="0" sqref="S2"/>
    </sheetView>
  </sheetViews>
  <sheetFormatPr defaultRowHeight="14.25"/>
  <cols>
    <col customWidth="1" min="1" max="1" width="6.140625"/>
    <col customWidth="1" min="2" max="2" width="22.140625"/>
    <col customWidth="1" hidden="1" min="3" max="3" width="19"/>
    <col customWidth="1" min="4" max="4" width="13.85546875"/>
    <col customWidth="1" min="5" max="5" width="12.42578125"/>
    <col customWidth="1" min="6" max="8" width="16"/>
    <col customWidth="1" min="9" max="9" width="12.7109375"/>
    <col customWidth="1" min="10" max="11" width="16.140625"/>
    <col customWidth="1" min="12" max="12" width="17.140625"/>
    <col customWidth="1" min="13" max="13" width="9.7109375"/>
    <col customWidth="1" min="15" max="15" width="12.7109375"/>
  </cols>
  <sheetData>
    <row r="1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1.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Q2" s="3" t="s">
        <v>2</v>
      </c>
    </row>
    <row r="3" ht="21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6" customFormat="1" ht="15" customHeight="1">
      <c r="A4" s="7" t="s">
        <v>3</v>
      </c>
      <c r="B4" s="8" t="s">
        <v>4</v>
      </c>
      <c r="C4" s="8" t="s">
        <v>5</v>
      </c>
      <c r="D4" s="7" t="s">
        <v>6</v>
      </c>
      <c r="E4" s="9" t="s">
        <v>7</v>
      </c>
      <c r="F4" s="10" t="s">
        <v>8</v>
      </c>
      <c r="G4" s="11"/>
      <c r="H4" s="11"/>
      <c r="I4" s="11"/>
      <c r="J4" s="11"/>
      <c r="K4" s="12" t="s">
        <v>9</v>
      </c>
      <c r="L4" s="12" t="s">
        <v>10</v>
      </c>
    </row>
    <row r="5" s="6" customFormat="1" ht="27" customHeight="1">
      <c r="A5" s="7"/>
      <c r="B5" s="8"/>
      <c r="C5" s="8"/>
      <c r="D5" s="7"/>
      <c r="E5" s="9"/>
      <c r="F5" s="13" t="s">
        <v>11</v>
      </c>
      <c r="G5" s="14"/>
      <c r="H5" s="14"/>
      <c r="I5" s="14"/>
      <c r="J5" s="14"/>
      <c r="K5" s="15"/>
      <c r="L5" s="15"/>
    </row>
    <row r="6" s="6" customFormat="1" ht="57">
      <c r="A6" s="7"/>
      <c r="B6" s="8"/>
      <c r="C6" s="8"/>
      <c r="D6" s="7"/>
      <c r="E6" s="9"/>
      <c r="F6" s="16" t="s">
        <v>12</v>
      </c>
      <c r="G6" s="16" t="s">
        <v>13</v>
      </c>
      <c r="H6" s="16" t="s">
        <v>14</v>
      </c>
      <c r="I6" s="8" t="s">
        <v>15</v>
      </c>
      <c r="J6" s="17" t="s">
        <v>16</v>
      </c>
      <c r="K6" s="18"/>
      <c r="L6" s="18"/>
    </row>
    <row r="7" s="6" customFormat="1">
      <c r="A7" s="19">
        <v>1</v>
      </c>
      <c r="B7" s="19">
        <v>2</v>
      </c>
      <c r="C7" s="20">
        <v>4</v>
      </c>
      <c r="D7" s="20">
        <v>3</v>
      </c>
      <c r="E7" s="20">
        <v>4</v>
      </c>
      <c r="F7" s="19">
        <v>5</v>
      </c>
      <c r="G7" s="19">
        <v>6</v>
      </c>
      <c r="H7" s="19">
        <v>7</v>
      </c>
      <c r="I7" s="19">
        <v>8</v>
      </c>
      <c r="J7" s="19">
        <v>9</v>
      </c>
      <c r="K7" s="20">
        <v>10</v>
      </c>
      <c r="L7" s="20">
        <v>11</v>
      </c>
    </row>
    <row r="8" ht="30" customHeight="1">
      <c r="A8" s="21" t="s">
        <v>17</v>
      </c>
      <c r="B8" s="22" t="s">
        <v>18</v>
      </c>
      <c r="C8" s="23"/>
      <c r="D8" s="23" t="s">
        <v>19</v>
      </c>
      <c r="E8" s="24">
        <v>6</v>
      </c>
      <c r="F8" s="25">
        <v>14500</v>
      </c>
      <c r="G8" s="25">
        <v>14500</v>
      </c>
      <c r="H8" s="25">
        <v>14500</v>
      </c>
      <c r="I8" s="26">
        <f>STDEV(F8:H8)/J8</f>
        <v>0</v>
      </c>
      <c r="J8" s="27">
        <f>AVERAGE(F8:H8)</f>
        <v>14500</v>
      </c>
      <c r="K8" s="27">
        <f>F8</f>
        <v>14500</v>
      </c>
      <c r="L8" s="28">
        <f>K8*E8</f>
        <v>87000</v>
      </c>
    </row>
    <row r="9" s="29" customFormat="1" ht="24" customHeight="1">
      <c r="A9" s="30" t="s">
        <v>20</v>
      </c>
      <c r="B9" s="31"/>
      <c r="C9" s="31"/>
      <c r="D9" s="31"/>
      <c r="E9" s="31"/>
      <c r="F9" s="31"/>
      <c r="G9" s="31"/>
      <c r="H9" s="31"/>
      <c r="I9" s="31"/>
      <c r="J9" s="32"/>
      <c r="K9" s="32"/>
      <c r="L9" s="33">
        <f>SUM(L8:L8)</f>
        <v>87000</v>
      </c>
      <c r="M9" s="29"/>
    </row>
    <row r="10" ht="16.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ht="15.7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ht="18.75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ht="19.5" customHeight="1">
      <c r="G13" s="37"/>
      <c r="H13" s="37"/>
    </row>
    <row r="14" ht="30" customHeight="1"/>
    <row r="15" ht="28.5" customHeight="1"/>
    <row r="16" ht="25.5" customHeight="1"/>
    <row r="17" ht="15" customHeight="1"/>
    <row r="20" ht="42.75" customHeight="1"/>
    <row r="21" ht="35.25" customHeight="1"/>
    <row r="23" ht="15" customHeight="1"/>
    <row r="24" ht="18.75" customHeight="1"/>
    <row r="26" ht="15" customHeight="1"/>
    <row r="28" ht="26.25" customHeight="1"/>
    <row r="29" ht="40.5" customHeight="1"/>
    <row r="30" ht="27" customHeight="1"/>
    <row r="32" ht="31.5" customHeight="1"/>
    <row r="33" ht="24.75" customHeight="1"/>
    <row r="34" ht="24" customHeight="1"/>
    <row r="35" ht="15" customHeight="1"/>
    <row r="38" ht="47.25" customHeight="1"/>
    <row r="39" ht="62.25" customHeight="1"/>
    <row r="40" ht="57" customHeight="1"/>
    <row r="41" ht="15" customHeight="1"/>
    <row r="42" ht="32.25" customHeight="1"/>
    <row r="44" ht="15" customHeight="1"/>
    <row r="45" ht="18.75" customHeight="1"/>
    <row r="47" ht="15" customHeight="1"/>
    <row r="50" ht="15" customHeight="1"/>
    <row r="53" ht="15" customHeight="1"/>
    <row r="56" ht="15" customHeight="1"/>
    <row r="59" ht="15" customHeight="1"/>
    <row r="62" ht="15" customHeight="1"/>
    <row r="68" ht="15" customHeight="1"/>
    <row r="71" ht="15" customHeight="1"/>
    <row r="74" ht="15" customHeight="1"/>
    <row r="77" ht="15" customHeight="1"/>
    <row r="80" ht="15" customHeight="1"/>
    <row r="83" ht="15" customHeight="1"/>
    <row r="86" ht="15" customHeight="1"/>
    <row r="89" ht="15" customHeight="1"/>
    <row r="92" ht="15" customHeight="1"/>
    <row r="93" ht="15.75"/>
    <row r="94" ht="15.75">
      <c r="A94" s="38"/>
      <c r="B94" s="39"/>
      <c r="C94" s="39"/>
      <c r="D94" s="39"/>
      <c r="E94" s="39"/>
      <c r="F94" s="39"/>
      <c r="G94" s="39"/>
      <c r="H94" s="39"/>
      <c r="I94" s="39"/>
      <c r="J94" s="39"/>
      <c r="K94" s="40"/>
      <c r="L94" s="41"/>
    </row>
    <row r="95" ht="15" customHeight="1"/>
    <row r="98" ht="15" customHeight="1"/>
    <row r="101" ht="15" customHeight="1"/>
    <row r="103" ht="32.25" customHeight="1"/>
    <row r="104" ht="15" customHeight="1"/>
    <row r="106" ht="27.75" customHeight="1"/>
    <row r="107" ht="15" customHeight="1"/>
    <row r="110" ht="15" customHeight="1"/>
    <row r="113" ht="15" customHeight="1"/>
    <row r="116" ht="15" customHeight="1"/>
  </sheetData>
  <mergeCells count="15">
    <mergeCell ref="A1:L1"/>
    <mergeCell ref="A2:L2"/>
    <mergeCell ref="A4:A6"/>
    <mergeCell ref="B4:B6"/>
    <mergeCell ref="C4:C6"/>
    <mergeCell ref="D4:D6"/>
    <mergeCell ref="E4:E6"/>
    <mergeCell ref="F4:J4"/>
    <mergeCell ref="K4:K6"/>
    <mergeCell ref="L4:L6"/>
    <mergeCell ref="F5:J5"/>
    <mergeCell ref="A9:J9"/>
    <mergeCell ref="A10:L10"/>
    <mergeCell ref="A11:L11"/>
    <mergeCell ref="A12:L12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Иванова Алина Николаевна</cp:lastModifiedBy>
  <cp:revision>2</cp:revision>
  <dcterms:created xsi:type="dcterms:W3CDTF">2006-09-16T00:00:00Z</dcterms:created>
  <dcterms:modified xsi:type="dcterms:W3CDTF">2026-06-23T09:04:09Z</dcterms:modified>
</cp:coreProperties>
</file>