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filterPrivacy="1"/>
  <xr:revisionPtr revIDLastSave="0" documentId="13_ncr:1_{9C7155E0-7A3E-4D8B-9C10-ECE8311DBF3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3" i="1" l="1"/>
  <c r="AD14" i="1" s="1"/>
</calcChain>
</file>

<file path=xl/sharedStrings.xml><?xml version="1.0" encoding="utf-8"?>
<sst xmlns="http://schemas.openxmlformats.org/spreadsheetml/2006/main" count="115" uniqueCount="76">
  <si>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</si>
  <si>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</si>
  <si>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</si>
  <si>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</si>
  <si>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</si>
  <si>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</si>
  <si>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</si>
  <si>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</si>
  <si>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</si>
  <si>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</si>
  <si>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</si>
  <si>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</si>
  <si>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</si>
  <si>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</si>
  <si>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</si>
  <si>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</si>
  <si>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</si>
  <si>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</si>
  <si>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</si>
  <si>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</si>
  <si>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</si>
  <si>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</si>
  <si>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</si>
  <si>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</si>
  <si>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</si>
  <si>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</si>
  <si>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</si>
  <si>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</si>
  <si>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</si>
  <si>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</si>
  <si>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</si>
  <si>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</si>
  <si>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</si>
  <si>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</si>
  <si>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</si>
  <si>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</si>
  <si>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</si>
  <si>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</si>
  <si>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</si>
  <si>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</si>
  <si>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</si>
  <si>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</si>
  <si>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</si>
  <si>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</si>
  <si>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</si>
  <si>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</si>
  <si>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</si>
  <si>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</si>
  <si>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</si>
  <si>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</si>
  <si>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</si>
  <si>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</si>
  <si>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Техническое обслуживание лабораторной горелки</t>
  </si>
  <si>
    <t>шт</t>
  </si>
  <si>
    <t xml:space="preserve">468,48 </t>
  </si>
  <si>
    <t xml:space="preserve">480,00 </t>
  </si>
  <si>
    <t xml:space="preserve">540,00 </t>
  </si>
  <si>
    <t>33.12.29.900</t>
  </si>
  <si>
    <t>2</t>
  </si>
  <si>
    <t>Проверка герметичности внутренних газопроводов и газового оборудования на входе по объектам института</t>
  </si>
  <si>
    <t>усл. ед</t>
  </si>
  <si>
    <t xml:space="preserve">3 525,80 </t>
  </si>
  <si>
    <t xml:space="preserve">3 800,00 </t>
  </si>
  <si>
    <t xml:space="preserve">2 500,00 </t>
  </si>
  <si>
    <t>Поставщик 1</t>
  </si>
  <si>
    <t>Поставщик 2</t>
  </si>
  <si>
    <t>Поставщик 3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</si>
  <si>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</si>
  <si>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</si>
  <si>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Характеристики объекта закупки указаны в описании объекта закупки</t>
  </si>
  <si>
    <t xml:space="preserve">/ 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</si>
  <si>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</si>
  <si>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Минимальное КП (руб.)</t>
  </si>
  <si>
    <t>На основании проведенного анализа рынка и расчетов, НМЦК составляет: 105 654,64 рублей.</t>
  </si>
  <si>
    <t>Оказание услуг по техническому обслуживанию и проверке герметичности внутренних газопроводов и газового оборудования Новомосковского института (филиала) РХТУ им. Д.И. Менделеева</t>
  </si>
  <si>
    <t>Дата подготовки обоснования НМЦК:09.02.2026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</si>
</sst>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2">
    <xf numFmtId="0" fontId="0" fillId="0" borderId="0" applyAlignment="0"/>
    <xf numFmtId="0" fontId="1" fillId="0" borderId="0" applyAlignment="0"/>
  </cellStyleXfs>
  <cellXfs count="47">
    <xf numFmtId="0" fontId="0" fillId="0" borderId="0" xfId="0"/>
    <xf numFmtId="0" fontId="2" fillId="0" borderId="0" xfId="0" applyFont="1" applyFill="1" applyBorder="1"/>
    <xf numFmtId="2" fontId="3" fillId="0" borderId="0" xfId="0" applyNumberFormat="1" applyFont="1" applyFill="1" applyBorder="1" applyAlignment="1">
      <alignment vertical="top" wrapText="1"/>
    </xf>
    <xf numFmtId="0" fontId="4" fillId="0" borderId="0" xfId="0" applyFont="1" applyFill="1" applyBorder="1"/>
    <xf numFmtId="2" fontId="2" fillId="0" borderId="0" xfId="0" applyNumberFormat="1" applyFont="1" applyFill="1" applyBorder="1"/>
    <xf numFmtId="2" fontId="2" fillId="0" borderId="1" xfId="0" applyNumberFormat="1" applyFont="1" applyFill="1" applyBorder="1"/>
    <xf numFmtId="164" fontId="6" fillId="0" borderId="2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vertical="top" wrapText="1"/>
    </xf>
    <xf numFmtId="2" fontId="2" fillId="0" borderId="2" xfId="0" applyNumberFormat="1" applyFont="1" applyFill="1" applyBorder="1" applyAlignment="1">
      <alignment vertical="top"/>
    </xf>
    <xf numFmtId="0" fontId="6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/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top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top" wrapText="1"/>
    </xf>
    <xf numFmtId="0" fontId="6" fillId="0" borderId="15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5" xfId="1" xr:uid="{3096BBA1-3BD3-4ED4-8816-F5D11B299E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D27"/>
  <sheetViews>
    <sheetView tabSelected="1" view="pageBreakPreview" topLeftCell="A4" zoomScaleNormal="100" zoomScaleSheetLayoutView="10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1023" width="9.140625" style="3" customWidth="1"/>
    <col min="1024" max="16384" width="9" style="3"/>
  </cols>
  <sheetData>
    <row r="1" spans="1:30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0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0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0" ht="24.75" customHeight="1" x14ac:dyDescent="0.25">
      <c r="A6" s="24" t="s">
        <v>2</v>
      </c>
      <c r="B6" s="24"/>
      <c r="C6" s="32" t="s">
        <v>69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0" ht="42" customHeight="1" x14ac:dyDescent="0.25">
      <c r="A7" s="24" t="s">
        <v>67</v>
      </c>
      <c r="B7" s="24"/>
      <c r="C7" s="32" t="s">
        <v>68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0" ht="43.5" customHeight="1" x14ac:dyDescent="0.25">
      <c r="A8" s="27" t="s">
        <v>74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0" ht="125.25" customHeight="1" x14ac:dyDescent="0.25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0" ht="30" customHeight="1" x14ac:dyDescent="0.25">
      <c r="A10" s="24" t="s">
        <v>4</v>
      </c>
      <c r="B10" s="24" t="s">
        <v>5</v>
      </c>
      <c r="C10" s="24"/>
      <c r="D10" s="26" t="s">
        <v>6</v>
      </c>
      <c r="E10" s="24" t="s">
        <v>7</v>
      </c>
      <c r="F10" s="26" t="s">
        <v>8</v>
      </c>
      <c r="G10" s="6" t="s">
        <v>64</v>
      </c>
      <c r="H10" s="6" t="s">
        <v>65</v>
      </c>
      <c r="I10" s="6" t="s">
        <v>66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6" t="s">
        <v>72</v>
      </c>
      <c r="AD10" s="8" t="s">
        <v>28</v>
      </c>
    </row>
    <row r="11" spans="1:30" ht="45" customHeight="1" x14ac:dyDescent="0.25">
      <c r="A11" s="24"/>
      <c r="B11" s="24"/>
      <c r="C11" s="24"/>
      <c r="D11" s="26"/>
      <c r="E11" s="24"/>
      <c r="F11" s="26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6"/>
      <c r="AD11" s="10"/>
    </row>
    <row r="12" spans="1:30" ht="52.5" customHeight="1" x14ac:dyDescent="0.25">
      <c r="A12" s="11" t="s">
        <v>51</v>
      </c>
      <c r="B12" s="24" t="s">
        <v>52</v>
      </c>
      <c r="C12" s="24"/>
      <c r="D12" s="7" t="s">
        <v>57</v>
      </c>
      <c r="E12" s="11" t="s">
        <v>53</v>
      </c>
      <c r="F12" s="12">
        <v>218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38.4</v>
      </c>
      <c r="AB12" s="6">
        <v>7.74</v>
      </c>
      <c r="AC12" s="6">
        <v>468.48</v>
      </c>
      <c r="AD12" s="6">
        <v>102128.64</v>
      </c>
    </row>
    <row r="13" spans="1:30" ht="52.5" customHeight="1" x14ac:dyDescent="0.25">
      <c r="A13" s="11" t="s">
        <v>58</v>
      </c>
      <c r="B13" s="24" t="s">
        <v>59</v>
      </c>
      <c r="C13" s="24"/>
      <c r="D13" s="7" t="s">
        <v>57</v>
      </c>
      <c r="E13" s="11" t="s">
        <v>60</v>
      </c>
      <c r="F13" s="12">
        <v>1</v>
      </c>
      <c r="G13" s="6" t="s">
        <v>61</v>
      </c>
      <c r="H13" s="6" t="s">
        <v>62</v>
      </c>
      <c r="I13" s="6" t="s">
        <v>63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685.26</v>
      </c>
      <c r="AB13" s="6">
        <v>20.92</v>
      </c>
      <c r="AC13" s="6" t="s">
        <v>61</v>
      </c>
      <c r="AD13" s="6">
        <f>F13*AC13</f>
        <v>3525.8</v>
      </c>
    </row>
    <row r="14" spans="1:30" ht="30" customHeight="1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C14" s="11" t="s">
        <v>47</v>
      </c>
      <c r="AD14" s="6">
        <f>SUM(AD12:AD13)</f>
        <v>105654.44</v>
      </c>
    </row>
    <row r="15" spans="1:30" ht="30" customHeight="1" x14ac:dyDescent="0.25">
      <c r="A15" s="36" t="s">
        <v>73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8"/>
    </row>
    <row r="16" spans="1:30" ht="30" customHeight="1" x14ac:dyDescent="0.25">
      <c r="A16" s="39" t="s">
        <v>71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8" spans="1:30" x14ac:dyDescent="0.25">
      <c r="A18" s="39" t="s">
        <v>75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49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70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50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B13:C13"/>
    <mergeCell ref="A25:D25"/>
    <mergeCell ref="A14:AA14"/>
    <mergeCell ref="A15:AD15"/>
    <mergeCell ref="A18:AD18"/>
    <mergeCell ref="A19:AD19"/>
    <mergeCell ref="A21:D21"/>
    <mergeCell ref="A22:D22"/>
    <mergeCell ref="A23:D23"/>
    <mergeCell ref="A24:D24"/>
    <mergeCell ref="A16:AD16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2026-02-09T09:10:05Z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