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19425" windowHeight="11025"/>
  </bookViews>
  <sheets>
    <sheet name="Лист1" sheetId="1" r:id="rId1"/>
  </sheets>
  <definedNames>
    <definedName name="_xlnm.Print_Area" localSheetId="0">Лист1!$A$1:$K$40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0" i="1" l="1"/>
  <c r="H28" i="1"/>
  <c r="H22" i="1"/>
  <c r="H29" i="1"/>
  <c r="H13" i="1"/>
  <c r="H12" i="1"/>
  <c r="H10" i="1"/>
  <c r="H9" i="1"/>
  <c r="H8" i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J29" i="1" s="1"/>
  <c r="J9" i="1"/>
  <c r="H7" i="1"/>
  <c r="K7" i="1" s="1"/>
  <c r="K8" i="1"/>
  <c r="K9" i="1"/>
  <c r="H11" i="1"/>
  <c r="K11" i="1" s="1"/>
  <c r="K12" i="1"/>
  <c r="K13" i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2" i="1"/>
  <c r="H23" i="1"/>
  <c r="K23" i="1" s="1"/>
  <c r="H24" i="1"/>
  <c r="K24" i="1" s="1"/>
  <c r="H25" i="1"/>
  <c r="H26" i="1"/>
  <c r="K26" i="1" s="1"/>
  <c r="H27" i="1"/>
  <c r="K27" i="1" s="1"/>
  <c r="K28" i="1"/>
  <c r="K29" i="1"/>
  <c r="H5" i="1"/>
  <c r="J5" i="1" s="1"/>
  <c r="H6" i="1"/>
  <c r="H4" i="1"/>
  <c r="K4" i="1" s="1"/>
  <c r="I4" i="1"/>
  <c r="J24" i="1" l="1"/>
  <c r="J14" i="1"/>
  <c r="J6" i="1"/>
  <c r="J28" i="1"/>
  <c r="J13" i="1"/>
  <c r="J25" i="1"/>
  <c r="J21" i="1"/>
  <c r="J10" i="1"/>
  <c r="J26" i="1"/>
  <c r="J22" i="1"/>
  <c r="J15" i="1"/>
  <c r="J11" i="1"/>
  <c r="J7" i="1"/>
  <c r="J19" i="1"/>
  <c r="K25" i="1"/>
  <c r="K21" i="1"/>
  <c r="K10" i="1"/>
  <c r="K6" i="1"/>
  <c r="J18" i="1"/>
  <c r="J17" i="1"/>
  <c r="K5" i="1"/>
  <c r="J27" i="1"/>
  <c r="J23" i="1"/>
  <c r="J20" i="1"/>
  <c r="J16" i="1"/>
  <c r="J12" i="1"/>
  <c r="J8" i="1"/>
  <c r="J4" i="1"/>
</calcChain>
</file>

<file path=xl/sharedStrings.xml><?xml version="1.0" encoding="utf-8"?>
<sst xmlns="http://schemas.openxmlformats.org/spreadsheetml/2006/main" count="94" uniqueCount="69">
  <si>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</si>
  <si>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</si>
  <si>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</si>
  <si>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</si>
  <si>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</si>
  <si>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</si>
  <si>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</si>
  <si>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</si>
  <si>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</si>
  <si>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</si>
  <si>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Н(М)ЦД</t>
  </si>
  <si>
    <t>КП № 1</t>
  </si>
  <si>
    <t>КП № 3</t>
  </si>
  <si>
    <t xml:space="preserve">КП № 2 </t>
  </si>
  <si>
    <r>
      <t>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</t>
    </r>
    <r>
      <rPr>
        <sz val="11"/>
        <color rgb="FFFF0000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таможенных пошлин и иные расходы Поставщика, связанные с исполнением настоящего договора</t>
    </r>
  </si>
  <si>
    <t>усл.</t>
  </si>
  <si>
    <t xml:space="preserve">Обоснование начальной (максимальной) цены договора 
</t>
  </si>
  <si>
    <t>Диагностика неисправности принтера/МФУ (ч/б, лазер, ф.A4)</t>
  </si>
  <si>
    <t>Диагностика неисправности ИБП (до 1кВт)</t>
  </si>
  <si>
    <t>Диагностика неисправности монитора</t>
  </si>
  <si>
    <t>Диагностика неисправности системного блока / моноблока</t>
  </si>
  <si>
    <t>Техобслуживание принтера/МФУ (ч/б, лазер.,ф.A4)</t>
  </si>
  <si>
    <t>Ремонт принтера/МФУ (ч/б, лазер.,ф.A4)</t>
  </si>
  <si>
    <t>Ремонт монитора</t>
  </si>
  <si>
    <t>Ремонт системного блока</t>
  </si>
  <si>
    <t>Ремонт ИБП (до 1 кВт)</t>
  </si>
  <si>
    <t>Калибровка, тестирование ИБП</t>
  </si>
  <si>
    <t>Замена термопленки HP LJ P1005</t>
  </si>
  <si>
    <t>Замена резинок ADF Brother MFC-L2740DWR / 2700 DNR</t>
  </si>
  <si>
    <t>Ремонт/замена печки (узел термозакрепления) Brother MFC-L2740DWR /2300 DR / 2700 DNR</t>
  </si>
  <si>
    <t>Замена твердотельного накопителя (SSD-диск). Характеристики накопителя: Объем не менее 240Gb, интерфейс SATAIII или эквивалент,форм-фактор 2,5”,скорость чтения до 550Мб/сек, скорость записи до 400Мб/сек</t>
  </si>
  <si>
    <t>Замена комплекта: материнская плата и процессор.Характеристики процессора:Количество ядер: не менее 2 Тактовая частота: не менее 2,41GHzИнтегрированное графическое ядро: наличие Характеристики материнской платы: Поддержка многоядерных процессоров: наличие Поддержка EFI: наличие Количество слотов памяти: не менее 2 Поддержка двухканального режима: наличие Максимальный объем памяти: не менее 16Gb Количество разъемов SATA 3Gb/s или эквивалент: не менее 2 Слоты расширения: 1хPCI Express3.0х16 2хPCI Express2.0х1 Поддержка PCI-Express 3.0: наличие Звуковая плата: наличие Сетевой интерфейс не менее 1000 Мбит/с Интерфейсы: 4 USB, не менее 1 x вывод аудио на переднюю панель корпуса Тип системы охлаждения: пассивное поддержка USB 3.0: есть. Видеовыход: наличие Разъемов VGA - не менее 1 Разъемов HDMI  или эквивалент - не менее 1</t>
  </si>
  <si>
    <t>Замена модуля памяти DDR4 8192 Mb</t>
  </si>
  <si>
    <t>Замена вентилятора охлаждения процессора. Характеристики вентилятора: шум: не более 35 дБ</t>
  </si>
  <si>
    <t>Замена клавиатуры USB .Характеристики клавиатуры: Интерфейс подключения: USB, количество клавиш: не менее 104, проводная</t>
  </si>
  <si>
    <t>Замена компьютерной мыши USB. Характеристики мыши: Интерфейс подключения: USB, проводная</t>
  </si>
  <si>
    <r>
      <t xml:space="preserve">Замена магнитного вала </t>
    </r>
    <r>
      <rPr>
        <sz val="11"/>
        <rFont val="Times New Roman"/>
        <family val="1"/>
        <charset val="204"/>
      </rPr>
      <t>HP LJ P1005</t>
    </r>
  </si>
  <si>
    <r>
      <t xml:space="preserve">Замена резинового вала </t>
    </r>
    <r>
      <rPr>
        <sz val="11"/>
        <rFont val="Times New Roman"/>
        <family val="1"/>
        <charset val="204"/>
      </rPr>
      <t>HP LJ P1005</t>
    </r>
  </si>
  <si>
    <r>
      <t>Замена ролика захвата</t>
    </r>
    <r>
      <rPr>
        <b/>
        <sz val="11"/>
        <rFont val="Arial"/>
        <family val="2"/>
        <charset val="204"/>
      </rPr>
      <t xml:space="preserve"> </t>
    </r>
    <r>
      <rPr>
        <sz val="11"/>
        <rFont val="Times New Roman"/>
        <family val="1"/>
        <charset val="204"/>
      </rPr>
      <t>HP LJ P1005</t>
    </r>
  </si>
  <si>
    <r>
      <t>Замена ролика захвата</t>
    </r>
    <r>
      <rPr>
        <b/>
        <sz val="11"/>
        <rFont val="Arial"/>
        <family val="2"/>
        <charset val="204"/>
      </rPr>
      <t xml:space="preserve"> </t>
    </r>
    <r>
      <rPr>
        <sz val="11"/>
        <color rgb="FF2C2D2E"/>
        <rFont val="Times New Roman"/>
        <family val="1"/>
        <charset val="204"/>
      </rPr>
      <t>Brother MFC-L2740DWR /2300 DR / 2700 DNR</t>
    </r>
  </si>
  <si>
    <r>
      <t xml:space="preserve">Замена тормозной площадки </t>
    </r>
    <r>
      <rPr>
        <sz val="11"/>
        <color rgb="FF2C2D2E"/>
        <rFont val="Times New Roman"/>
        <family val="1"/>
        <charset val="204"/>
      </rPr>
      <t>Brother MFC-L2740DWR / 2700 DNR</t>
    </r>
  </si>
  <si>
    <r>
      <t xml:space="preserve">Диагностика неисправности  </t>
    </r>
    <r>
      <rPr>
        <sz val="11"/>
        <color rgb="FF2C2D2E"/>
        <rFont val="Times New Roman"/>
        <family val="1"/>
        <charset val="204"/>
      </rPr>
      <t>IP-телефона Yealink SIP-T31P</t>
    </r>
  </si>
  <si>
    <r>
      <t xml:space="preserve">Ремонт </t>
    </r>
    <r>
      <rPr>
        <sz val="11"/>
        <color rgb="FF2C2D2E"/>
        <rFont val="Times New Roman"/>
        <family val="1"/>
        <charset val="204"/>
      </rPr>
      <t>IP-телефона Yealink SIP-T31P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</si>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</sst>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2C2D2E"/>
      <name val="Times New Roman"/>
      <family val="1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43" fontId="3" fillId="0" borderId="2" xfId="0" applyNumberFormat="1" applyFont="1" applyBorder="1"/>
    <xf numFmtId="0" fontId="3" fillId="0" borderId="5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0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3" fillId="0" borderId="3" xfId="0" quotePrefix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Normal="100" zoomScaleSheetLayoutView="100" workbookViewId="0">
      <selection activeCell="K31" sqref="K31"/>
    </sheetView>
  </sheetViews>
  <sheetFormatPr defaultRowHeight="15" x14ac:dyDescent="0.25"/>
  <cols>
    <col min="1" max="1" width="6.140625" customWidth="1"/>
    <col min="2" max="2" width="36.85546875" style="10" customWidth="1"/>
    <col min="5" max="7" width="13.85546875" customWidth="1"/>
    <col min="8" max="8" width="12.42578125" customWidth="1"/>
    <col min="9" max="9" width="16.85546875" customWidth="1"/>
    <col min="10" max="10" width="15.85546875" customWidth="1"/>
    <col min="11" max="11" width="17.28515625" customWidth="1"/>
  </cols>
  <sheetData>
    <row r="1" spans="1:11" ht="76.5" customHeight="1" x14ac:dyDescent="0.25">
      <c r="A1" s="16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66.75" customHeight="1" x14ac:dyDescent="0.25">
      <c r="A2" s="15" t="s">
        <v>0</v>
      </c>
      <c r="B2" s="15" t="s">
        <v>1</v>
      </c>
      <c r="C2" s="18" t="s">
        <v>2</v>
      </c>
      <c r="D2" s="18" t="s">
        <v>3</v>
      </c>
      <c r="E2" s="15" t="s">
        <v>8</v>
      </c>
      <c r="F2" s="15"/>
      <c r="G2" s="15"/>
      <c r="H2" s="15" t="s">
        <v>4</v>
      </c>
      <c r="I2" s="15"/>
      <c r="J2" s="15"/>
      <c r="K2" s="15" t="s">
        <v>10</v>
      </c>
    </row>
    <row r="3" spans="1:11" ht="75" customHeight="1" x14ac:dyDescent="0.25">
      <c r="A3" s="15"/>
      <c r="B3" s="18"/>
      <c r="C3" s="19"/>
      <c r="D3" s="19"/>
      <c r="E3" s="1" t="s">
        <v>11</v>
      </c>
      <c r="F3" s="1" t="s">
        <v>13</v>
      </c>
      <c r="G3" s="1" t="s">
        <v>12</v>
      </c>
      <c r="H3" s="1" t="s">
        <v>5</v>
      </c>
      <c r="I3" s="1" t="s">
        <v>6</v>
      </c>
      <c r="J3" s="1" t="s">
        <v>7</v>
      </c>
      <c r="K3" s="15"/>
    </row>
    <row r="4" spans="1:11" s="10" customFormat="1" ht="45.75" customHeight="1" x14ac:dyDescent="0.25">
      <c r="A4" s="22" t="s">
        <v>43</v>
      </c>
      <c r="B4" s="20" t="s">
        <v>17</v>
      </c>
      <c r="C4" s="11" t="s">
        <v>15</v>
      </c>
      <c r="D4" s="12">
        <v>1</v>
      </c>
      <c r="E4" s="13">
        <v>700</v>
      </c>
      <c r="F4" s="13">
        <v>850</v>
      </c>
      <c r="G4" s="13">
        <v>800</v>
      </c>
      <c r="H4" s="5">
        <f>(E4+F4+G4)/3</f>
        <v>783.33333333333337</v>
      </c>
      <c r="I4" s="5">
        <f t="shared" ref="I4:I29" si="0">STDEV(E4:G4)</f>
        <v>76.376261582597337</v>
      </c>
      <c r="J4" s="8">
        <f t="shared" ref="J4:J29" si="1">I4/H4*100</f>
        <v>9.750161053097532</v>
      </c>
      <c r="K4" s="9">
        <f t="shared" ref="K4:K29" si="2">H4*D4</f>
        <v>783.33333333333337</v>
      </c>
    </row>
    <row r="5" spans="1:11" s="10" customFormat="1" ht="45.75" customHeight="1" x14ac:dyDescent="0.25">
      <c r="A5" s="22" t="s">
        <v>44</v>
      </c>
      <c r="B5" s="20" t="s">
        <v>18</v>
      </c>
      <c r="C5" s="11" t="s">
        <v>15</v>
      </c>
      <c r="D5" s="12">
        <v>1</v>
      </c>
      <c r="E5" s="13">
        <v>700</v>
      </c>
      <c r="F5" s="13">
        <v>850</v>
      </c>
      <c r="G5" s="13">
        <v>800</v>
      </c>
      <c r="H5" s="5">
        <f t="shared" ref="H5:H29" si="3">(E5+F5+G5)/3</f>
        <v>783.33333333333337</v>
      </c>
      <c r="I5" s="5">
        <f t="shared" si="0"/>
        <v>76.376261582597337</v>
      </c>
      <c r="J5" s="8">
        <f t="shared" si="1"/>
        <v>9.750161053097532</v>
      </c>
      <c r="K5" s="9">
        <f t="shared" si="2"/>
        <v>783.33333333333337</v>
      </c>
    </row>
    <row r="6" spans="1:11" s="10" customFormat="1" ht="45.75" customHeight="1" x14ac:dyDescent="0.25">
      <c r="A6" s="22" t="s">
        <v>45</v>
      </c>
      <c r="B6" s="20" t="s">
        <v>19</v>
      </c>
      <c r="C6" s="11" t="s">
        <v>15</v>
      </c>
      <c r="D6" s="12">
        <v>1</v>
      </c>
      <c r="E6" s="13">
        <v>700</v>
      </c>
      <c r="F6" s="13">
        <v>850</v>
      </c>
      <c r="G6" s="13">
        <v>800</v>
      </c>
      <c r="H6" s="5">
        <f t="shared" si="3"/>
        <v>783.33333333333337</v>
      </c>
      <c r="I6" s="5">
        <f t="shared" si="0"/>
        <v>76.376261582597337</v>
      </c>
      <c r="J6" s="8">
        <f t="shared" si="1"/>
        <v>9.750161053097532</v>
      </c>
      <c r="K6" s="9">
        <f t="shared" si="2"/>
        <v>783.33333333333337</v>
      </c>
    </row>
    <row r="7" spans="1:11" s="10" customFormat="1" ht="45.75" customHeight="1" x14ac:dyDescent="0.25">
      <c r="A7" s="22" t="s">
        <v>46</v>
      </c>
      <c r="B7" s="20" t="s">
        <v>20</v>
      </c>
      <c r="C7" s="11" t="s">
        <v>15</v>
      </c>
      <c r="D7" s="12">
        <v>1</v>
      </c>
      <c r="E7" s="13">
        <v>700</v>
      </c>
      <c r="F7" s="13">
        <v>850</v>
      </c>
      <c r="G7" s="13">
        <v>800</v>
      </c>
      <c r="H7" s="5">
        <f t="shared" si="3"/>
        <v>783.33333333333337</v>
      </c>
      <c r="I7" s="5">
        <f t="shared" si="0"/>
        <v>76.376261582597337</v>
      </c>
      <c r="J7" s="8">
        <f t="shared" si="1"/>
        <v>9.750161053097532</v>
      </c>
      <c r="K7" s="9">
        <f t="shared" si="2"/>
        <v>783.33333333333337</v>
      </c>
    </row>
    <row r="8" spans="1:11" s="10" customFormat="1" ht="45.75" customHeight="1" x14ac:dyDescent="0.25">
      <c r="A8" s="22" t="s">
        <v>47</v>
      </c>
      <c r="B8" s="20" t="s">
        <v>21</v>
      </c>
      <c r="C8" s="11" t="s">
        <v>15</v>
      </c>
      <c r="D8" s="12">
        <v>1</v>
      </c>
      <c r="E8" s="13">
        <v>1400</v>
      </c>
      <c r="F8" s="13">
        <v>1550</v>
      </c>
      <c r="G8" s="13">
        <v>1500</v>
      </c>
      <c r="H8" s="5">
        <f t="shared" ref="H8" si="4">(E8+F8+G8)/3</f>
        <v>1483.3333333333333</v>
      </c>
      <c r="I8" s="5">
        <f t="shared" si="0"/>
        <v>76.376261582597337</v>
      </c>
      <c r="J8" s="8">
        <f t="shared" si="1"/>
        <v>5.1489614550065621</v>
      </c>
      <c r="K8" s="9">
        <f t="shared" si="2"/>
        <v>1483.3333333333333</v>
      </c>
    </row>
    <row r="9" spans="1:11" s="10" customFormat="1" ht="45.75" customHeight="1" x14ac:dyDescent="0.25">
      <c r="A9" s="22" t="s">
        <v>48</v>
      </c>
      <c r="B9" s="20" t="s">
        <v>22</v>
      </c>
      <c r="C9" s="11" t="s">
        <v>15</v>
      </c>
      <c r="D9" s="12">
        <v>1</v>
      </c>
      <c r="E9" s="13">
        <v>1400</v>
      </c>
      <c r="F9" s="13">
        <v>1550</v>
      </c>
      <c r="G9" s="13">
        <v>1500</v>
      </c>
      <c r="H9" s="5">
        <f t="shared" ref="H9:H10" si="5">(E9+F9+G9)/3</f>
        <v>1483.3333333333333</v>
      </c>
      <c r="I9" s="5">
        <f t="shared" si="0"/>
        <v>76.376261582597337</v>
      </c>
      <c r="J9" s="8">
        <f t="shared" si="1"/>
        <v>5.1489614550065621</v>
      </c>
      <c r="K9" s="9">
        <f t="shared" si="2"/>
        <v>1483.3333333333333</v>
      </c>
    </row>
    <row r="10" spans="1:11" s="10" customFormat="1" ht="45.75" customHeight="1" x14ac:dyDescent="0.25">
      <c r="A10" s="22" t="s">
        <v>49</v>
      </c>
      <c r="B10" s="20" t="s">
        <v>23</v>
      </c>
      <c r="C10" s="11" t="s">
        <v>15</v>
      </c>
      <c r="D10" s="12">
        <v>1</v>
      </c>
      <c r="E10" s="13">
        <v>1400</v>
      </c>
      <c r="F10" s="13">
        <v>1550</v>
      </c>
      <c r="G10" s="13">
        <v>1500</v>
      </c>
      <c r="H10" s="5">
        <f t="shared" si="5"/>
        <v>1483.3333333333333</v>
      </c>
      <c r="I10" s="5">
        <f t="shared" si="0"/>
        <v>76.376261582597337</v>
      </c>
      <c r="J10" s="8">
        <f t="shared" si="1"/>
        <v>5.1489614550065621</v>
      </c>
      <c r="K10" s="9">
        <f t="shared" si="2"/>
        <v>1483.3333333333333</v>
      </c>
    </row>
    <row r="11" spans="1:11" s="10" customFormat="1" ht="45.75" customHeight="1" x14ac:dyDescent="0.25">
      <c r="A11" s="22" t="s">
        <v>50</v>
      </c>
      <c r="B11" s="20" t="s">
        <v>24</v>
      </c>
      <c r="C11" s="11" t="s">
        <v>15</v>
      </c>
      <c r="D11" s="12">
        <v>1</v>
      </c>
      <c r="E11" s="13">
        <v>2500</v>
      </c>
      <c r="F11" s="13">
        <v>2550</v>
      </c>
      <c r="G11" s="13">
        <v>2400</v>
      </c>
      <c r="H11" s="5">
        <f t="shared" si="3"/>
        <v>2483.3333333333335</v>
      </c>
      <c r="I11" s="5">
        <f t="shared" si="0"/>
        <v>76.376261582597337</v>
      </c>
      <c r="J11" s="8">
        <f t="shared" si="1"/>
        <v>3.0755541576884831</v>
      </c>
      <c r="K11" s="9">
        <f t="shared" si="2"/>
        <v>2483.3333333333335</v>
      </c>
    </row>
    <row r="12" spans="1:11" s="10" customFormat="1" ht="45.75" customHeight="1" x14ac:dyDescent="0.25">
      <c r="A12" s="22" t="s">
        <v>51</v>
      </c>
      <c r="B12" s="20" t="s">
        <v>25</v>
      </c>
      <c r="C12" s="11" t="s">
        <v>15</v>
      </c>
      <c r="D12" s="12">
        <v>1</v>
      </c>
      <c r="E12" s="13">
        <v>1400</v>
      </c>
      <c r="F12" s="13">
        <v>1550</v>
      </c>
      <c r="G12" s="13">
        <v>1500</v>
      </c>
      <c r="H12" s="5">
        <f t="shared" si="3"/>
        <v>1483.3333333333333</v>
      </c>
      <c r="I12" s="5">
        <f t="shared" si="0"/>
        <v>76.376261582597337</v>
      </c>
      <c r="J12" s="8">
        <f t="shared" si="1"/>
        <v>5.1489614550065621</v>
      </c>
      <c r="K12" s="9">
        <f t="shared" si="2"/>
        <v>1483.3333333333333</v>
      </c>
    </row>
    <row r="13" spans="1:11" s="10" customFormat="1" ht="45.75" customHeight="1" x14ac:dyDescent="0.25">
      <c r="A13" s="22" t="s">
        <v>52</v>
      </c>
      <c r="B13" s="20" t="s">
        <v>26</v>
      </c>
      <c r="C13" s="11" t="s">
        <v>15</v>
      </c>
      <c r="D13" s="12">
        <v>1</v>
      </c>
      <c r="E13" s="13">
        <v>1400</v>
      </c>
      <c r="F13" s="13">
        <v>1550</v>
      </c>
      <c r="G13" s="13">
        <v>1500</v>
      </c>
      <c r="H13" s="5">
        <f t="shared" si="3"/>
        <v>1483.3333333333333</v>
      </c>
      <c r="I13" s="5">
        <f t="shared" si="0"/>
        <v>76.376261582597337</v>
      </c>
      <c r="J13" s="8">
        <f t="shared" si="1"/>
        <v>5.1489614550065621</v>
      </c>
      <c r="K13" s="9">
        <f t="shared" si="2"/>
        <v>1483.3333333333333</v>
      </c>
    </row>
    <row r="14" spans="1:11" s="10" customFormat="1" ht="45.75" customHeight="1" x14ac:dyDescent="0.25">
      <c r="A14" s="22" t="s">
        <v>53</v>
      </c>
      <c r="B14" s="20" t="s">
        <v>27</v>
      </c>
      <c r="C14" s="11" t="s">
        <v>15</v>
      </c>
      <c r="D14" s="12">
        <v>1</v>
      </c>
      <c r="E14" s="13">
        <v>700</v>
      </c>
      <c r="F14" s="13">
        <v>850</v>
      </c>
      <c r="G14" s="13">
        <v>800</v>
      </c>
      <c r="H14" s="5">
        <f t="shared" si="3"/>
        <v>783.33333333333337</v>
      </c>
      <c r="I14" s="5">
        <f t="shared" si="0"/>
        <v>76.376261582597337</v>
      </c>
      <c r="J14" s="8">
        <f t="shared" si="1"/>
        <v>9.750161053097532</v>
      </c>
      <c r="K14" s="9">
        <f t="shared" si="2"/>
        <v>783.33333333333337</v>
      </c>
    </row>
    <row r="15" spans="1:11" s="10" customFormat="1" ht="45.75" customHeight="1" x14ac:dyDescent="0.25">
      <c r="A15" s="22" t="s">
        <v>54</v>
      </c>
      <c r="B15" s="21" t="s">
        <v>36</v>
      </c>
      <c r="C15" s="11" t="s">
        <v>15</v>
      </c>
      <c r="D15" s="12">
        <v>1</v>
      </c>
      <c r="E15" s="13">
        <v>700</v>
      </c>
      <c r="F15" s="13">
        <v>850</v>
      </c>
      <c r="G15" s="13">
        <v>800</v>
      </c>
      <c r="H15" s="5">
        <f t="shared" si="3"/>
        <v>783.33333333333337</v>
      </c>
      <c r="I15" s="5">
        <f t="shared" si="0"/>
        <v>76.376261582597337</v>
      </c>
      <c r="J15" s="8">
        <f t="shared" si="1"/>
        <v>9.750161053097532</v>
      </c>
      <c r="K15" s="9">
        <f t="shared" si="2"/>
        <v>783.33333333333337</v>
      </c>
    </row>
    <row r="16" spans="1:11" s="10" customFormat="1" ht="45.75" customHeight="1" x14ac:dyDescent="0.25">
      <c r="A16" s="22" t="s">
        <v>55</v>
      </c>
      <c r="B16" s="21" t="s">
        <v>37</v>
      </c>
      <c r="C16" s="11" t="s">
        <v>15</v>
      </c>
      <c r="D16" s="12">
        <v>1</v>
      </c>
      <c r="E16" s="13">
        <v>700</v>
      </c>
      <c r="F16" s="13">
        <v>850</v>
      </c>
      <c r="G16" s="13">
        <v>800</v>
      </c>
      <c r="H16" s="5">
        <f t="shared" si="3"/>
        <v>783.33333333333337</v>
      </c>
      <c r="I16" s="5">
        <f t="shared" si="0"/>
        <v>76.376261582597337</v>
      </c>
      <c r="J16" s="8">
        <f t="shared" si="1"/>
        <v>9.750161053097532</v>
      </c>
      <c r="K16" s="9">
        <f t="shared" si="2"/>
        <v>783.33333333333337</v>
      </c>
    </row>
    <row r="17" spans="1:11" s="10" customFormat="1" ht="45.75" customHeight="1" x14ac:dyDescent="0.25">
      <c r="A17" s="22" t="s">
        <v>56</v>
      </c>
      <c r="B17" s="21" t="s">
        <v>38</v>
      </c>
      <c r="C17" s="11" t="s">
        <v>15</v>
      </c>
      <c r="D17" s="12">
        <v>1</v>
      </c>
      <c r="E17" s="13">
        <v>700</v>
      </c>
      <c r="F17" s="13">
        <v>850</v>
      </c>
      <c r="G17" s="13">
        <v>800</v>
      </c>
      <c r="H17" s="5">
        <f t="shared" si="3"/>
        <v>783.33333333333337</v>
      </c>
      <c r="I17" s="5">
        <f t="shared" si="0"/>
        <v>76.376261582597337</v>
      </c>
      <c r="J17" s="8">
        <f t="shared" si="1"/>
        <v>9.750161053097532</v>
      </c>
      <c r="K17" s="9">
        <f t="shared" si="2"/>
        <v>783.33333333333337</v>
      </c>
    </row>
    <row r="18" spans="1:11" s="10" customFormat="1" ht="45.75" customHeight="1" x14ac:dyDescent="0.25">
      <c r="A18" s="22" t="s">
        <v>57</v>
      </c>
      <c r="B18" s="21" t="s">
        <v>39</v>
      </c>
      <c r="C18" s="11" t="s">
        <v>15</v>
      </c>
      <c r="D18" s="12">
        <v>1</v>
      </c>
      <c r="E18" s="13">
        <v>700</v>
      </c>
      <c r="F18" s="13">
        <v>850</v>
      </c>
      <c r="G18" s="13">
        <v>800</v>
      </c>
      <c r="H18" s="5">
        <f t="shared" si="3"/>
        <v>783.33333333333337</v>
      </c>
      <c r="I18" s="5">
        <f t="shared" si="0"/>
        <v>76.376261582597337</v>
      </c>
      <c r="J18" s="8">
        <f t="shared" si="1"/>
        <v>9.750161053097532</v>
      </c>
      <c r="K18" s="9">
        <f t="shared" si="2"/>
        <v>783.33333333333337</v>
      </c>
    </row>
    <row r="19" spans="1:11" s="10" customFormat="1" ht="45.75" customHeight="1" x14ac:dyDescent="0.25">
      <c r="A19" s="22" t="s">
        <v>58</v>
      </c>
      <c r="B19" s="21" t="s">
        <v>28</v>
      </c>
      <c r="C19" s="11" t="s">
        <v>15</v>
      </c>
      <c r="D19" s="12">
        <v>1</v>
      </c>
      <c r="E19" s="13">
        <v>700</v>
      </c>
      <c r="F19" s="13">
        <v>850</v>
      </c>
      <c r="G19" s="13">
        <v>800</v>
      </c>
      <c r="H19" s="5">
        <f t="shared" si="3"/>
        <v>783.33333333333337</v>
      </c>
      <c r="I19" s="5">
        <f t="shared" si="0"/>
        <v>76.376261582597337</v>
      </c>
      <c r="J19" s="8">
        <f t="shared" si="1"/>
        <v>9.750161053097532</v>
      </c>
      <c r="K19" s="9">
        <f t="shared" si="2"/>
        <v>783.33333333333337</v>
      </c>
    </row>
    <row r="20" spans="1:11" s="10" customFormat="1" ht="45.75" customHeight="1" x14ac:dyDescent="0.25">
      <c r="A20" s="22" t="s">
        <v>59</v>
      </c>
      <c r="B20" s="21" t="s">
        <v>29</v>
      </c>
      <c r="C20" s="11" t="s">
        <v>15</v>
      </c>
      <c r="D20" s="12">
        <v>1</v>
      </c>
      <c r="E20" s="13">
        <v>700</v>
      </c>
      <c r="F20" s="13">
        <v>850</v>
      </c>
      <c r="G20" s="13">
        <v>800</v>
      </c>
      <c r="H20" s="5">
        <f t="shared" si="3"/>
        <v>783.33333333333337</v>
      </c>
      <c r="I20" s="5">
        <f t="shared" si="0"/>
        <v>76.376261582597337</v>
      </c>
      <c r="J20" s="8">
        <f t="shared" si="1"/>
        <v>9.750161053097532</v>
      </c>
      <c r="K20" s="9">
        <f t="shared" si="2"/>
        <v>783.33333333333337</v>
      </c>
    </row>
    <row r="21" spans="1:11" s="10" customFormat="1" ht="45.75" customHeight="1" x14ac:dyDescent="0.25">
      <c r="A21" s="22" t="s">
        <v>60</v>
      </c>
      <c r="B21" s="20" t="s">
        <v>40</v>
      </c>
      <c r="C21" s="11" t="s">
        <v>15</v>
      </c>
      <c r="D21" s="12">
        <v>1</v>
      </c>
      <c r="E21" s="13">
        <v>700</v>
      </c>
      <c r="F21" s="13">
        <v>850</v>
      </c>
      <c r="G21" s="13">
        <v>800</v>
      </c>
      <c r="H21" s="5">
        <f t="shared" si="3"/>
        <v>783.33333333333337</v>
      </c>
      <c r="I21" s="5">
        <f t="shared" si="0"/>
        <v>76.376261582597337</v>
      </c>
      <c r="J21" s="8">
        <f t="shared" si="1"/>
        <v>9.750161053097532</v>
      </c>
      <c r="K21" s="9">
        <f t="shared" si="2"/>
        <v>783.33333333333337</v>
      </c>
    </row>
    <row r="22" spans="1:11" s="10" customFormat="1" ht="147.75" customHeight="1" x14ac:dyDescent="0.25">
      <c r="A22" s="22" t="s">
        <v>61</v>
      </c>
      <c r="B22" s="20" t="s">
        <v>30</v>
      </c>
      <c r="C22" s="11" t="s">
        <v>15</v>
      </c>
      <c r="D22" s="12">
        <v>1</v>
      </c>
      <c r="E22" s="13">
        <v>700</v>
      </c>
      <c r="F22" s="13">
        <v>850</v>
      </c>
      <c r="G22" s="13">
        <v>800</v>
      </c>
      <c r="H22" s="5">
        <f t="shared" si="3"/>
        <v>783.33333333333337</v>
      </c>
      <c r="I22" s="5">
        <f t="shared" si="0"/>
        <v>76.376261582597337</v>
      </c>
      <c r="J22" s="8">
        <f t="shared" si="1"/>
        <v>9.750161053097532</v>
      </c>
      <c r="K22" s="9">
        <f t="shared" si="2"/>
        <v>783.33333333333337</v>
      </c>
    </row>
    <row r="23" spans="1:11" s="10" customFormat="1" ht="228" customHeight="1" x14ac:dyDescent="0.25">
      <c r="A23" s="22" t="s">
        <v>62</v>
      </c>
      <c r="B23" s="20" t="s">
        <v>31</v>
      </c>
      <c r="C23" s="11" t="s">
        <v>15</v>
      </c>
      <c r="D23" s="12">
        <v>1</v>
      </c>
      <c r="E23" s="13">
        <v>700</v>
      </c>
      <c r="F23" s="13">
        <v>850</v>
      </c>
      <c r="G23" s="13">
        <v>800</v>
      </c>
      <c r="H23" s="5">
        <f t="shared" si="3"/>
        <v>783.33333333333337</v>
      </c>
      <c r="I23" s="5">
        <f t="shared" si="0"/>
        <v>76.376261582597337</v>
      </c>
      <c r="J23" s="8">
        <f t="shared" si="1"/>
        <v>9.750161053097532</v>
      </c>
      <c r="K23" s="9">
        <f t="shared" si="2"/>
        <v>783.33333333333337</v>
      </c>
    </row>
    <row r="24" spans="1:11" s="10" customFormat="1" ht="45.75" customHeight="1" x14ac:dyDescent="0.25">
      <c r="A24" s="22" t="s">
        <v>63</v>
      </c>
      <c r="B24" s="20" t="s">
        <v>32</v>
      </c>
      <c r="C24" s="11" t="s">
        <v>15</v>
      </c>
      <c r="D24" s="12">
        <v>1</v>
      </c>
      <c r="E24" s="13">
        <v>700</v>
      </c>
      <c r="F24" s="13">
        <v>850</v>
      </c>
      <c r="G24" s="13">
        <v>800</v>
      </c>
      <c r="H24" s="5">
        <f t="shared" si="3"/>
        <v>783.33333333333337</v>
      </c>
      <c r="I24" s="5">
        <f t="shared" si="0"/>
        <v>76.376261582597337</v>
      </c>
      <c r="J24" s="8">
        <f t="shared" si="1"/>
        <v>9.750161053097532</v>
      </c>
      <c r="K24" s="9">
        <f t="shared" si="2"/>
        <v>783.33333333333337</v>
      </c>
    </row>
    <row r="25" spans="1:11" s="10" customFormat="1" ht="45.75" customHeight="1" x14ac:dyDescent="0.25">
      <c r="A25" s="22" t="s">
        <v>64</v>
      </c>
      <c r="B25" s="20" t="s">
        <v>33</v>
      </c>
      <c r="C25" s="11" t="s">
        <v>15</v>
      </c>
      <c r="D25" s="12">
        <v>1</v>
      </c>
      <c r="E25" s="13">
        <v>700</v>
      </c>
      <c r="F25" s="13">
        <v>850</v>
      </c>
      <c r="G25" s="13">
        <v>800</v>
      </c>
      <c r="H25" s="5">
        <f t="shared" si="3"/>
        <v>783.33333333333337</v>
      </c>
      <c r="I25" s="5">
        <f t="shared" si="0"/>
        <v>76.376261582597337</v>
      </c>
      <c r="J25" s="8">
        <f t="shared" si="1"/>
        <v>9.750161053097532</v>
      </c>
      <c r="K25" s="9">
        <f t="shared" si="2"/>
        <v>783.33333333333337</v>
      </c>
    </row>
    <row r="26" spans="1:11" s="10" customFormat="1" ht="45.75" customHeight="1" x14ac:dyDescent="0.25">
      <c r="A26" s="22" t="s">
        <v>65</v>
      </c>
      <c r="B26" s="20" t="s">
        <v>34</v>
      </c>
      <c r="C26" s="11" t="s">
        <v>15</v>
      </c>
      <c r="D26" s="12">
        <v>1</v>
      </c>
      <c r="E26" s="13">
        <v>700</v>
      </c>
      <c r="F26" s="13">
        <v>850</v>
      </c>
      <c r="G26" s="13">
        <v>800</v>
      </c>
      <c r="H26" s="5">
        <f t="shared" si="3"/>
        <v>783.33333333333337</v>
      </c>
      <c r="I26" s="5">
        <f t="shared" si="0"/>
        <v>76.376261582597337</v>
      </c>
      <c r="J26" s="8">
        <f t="shared" si="1"/>
        <v>9.750161053097532</v>
      </c>
      <c r="K26" s="9">
        <f t="shared" si="2"/>
        <v>783.33333333333337</v>
      </c>
    </row>
    <row r="27" spans="1:11" s="10" customFormat="1" ht="45.75" customHeight="1" x14ac:dyDescent="0.25">
      <c r="A27" s="22" t="s">
        <v>66</v>
      </c>
      <c r="B27" s="20" t="s">
        <v>35</v>
      </c>
      <c r="C27" s="11" t="s">
        <v>15</v>
      </c>
      <c r="D27" s="12">
        <v>1</v>
      </c>
      <c r="E27" s="13">
        <v>700</v>
      </c>
      <c r="F27" s="13">
        <v>850</v>
      </c>
      <c r="G27" s="13">
        <v>800</v>
      </c>
      <c r="H27" s="5">
        <f t="shared" si="3"/>
        <v>783.33333333333337</v>
      </c>
      <c r="I27" s="5">
        <f t="shared" si="0"/>
        <v>76.376261582597337</v>
      </c>
      <c r="J27" s="8">
        <f t="shared" si="1"/>
        <v>9.750161053097532</v>
      </c>
      <c r="K27" s="9">
        <f t="shared" si="2"/>
        <v>783.33333333333337</v>
      </c>
    </row>
    <row r="28" spans="1:11" s="10" customFormat="1" ht="45.75" customHeight="1" x14ac:dyDescent="0.25">
      <c r="A28" s="22" t="s">
        <v>67</v>
      </c>
      <c r="B28" s="20" t="s">
        <v>41</v>
      </c>
      <c r="C28" s="11" t="s">
        <v>15</v>
      </c>
      <c r="D28" s="12">
        <v>1</v>
      </c>
      <c r="E28" s="13">
        <v>1400</v>
      </c>
      <c r="F28" s="13">
        <v>1550</v>
      </c>
      <c r="G28" s="13">
        <v>1500</v>
      </c>
      <c r="H28" s="5">
        <f t="shared" si="3"/>
        <v>1483.3333333333333</v>
      </c>
      <c r="I28" s="5">
        <f t="shared" si="0"/>
        <v>76.376261582597337</v>
      </c>
      <c r="J28" s="8">
        <f t="shared" si="1"/>
        <v>5.1489614550065621</v>
      </c>
      <c r="K28" s="9">
        <f t="shared" si="2"/>
        <v>1483.3333333333333</v>
      </c>
    </row>
    <row r="29" spans="1:11" s="10" customFormat="1" ht="45.75" customHeight="1" x14ac:dyDescent="0.25">
      <c r="A29" s="22" t="s">
        <v>68</v>
      </c>
      <c r="B29" s="20" t="s">
        <v>42</v>
      </c>
      <c r="C29" s="11" t="s">
        <v>15</v>
      </c>
      <c r="D29" s="12">
        <v>1</v>
      </c>
      <c r="E29" s="13">
        <v>2500</v>
      </c>
      <c r="F29" s="13">
        <v>2550</v>
      </c>
      <c r="G29" s="13">
        <v>2500</v>
      </c>
      <c r="H29" s="5">
        <f t="shared" si="3"/>
        <v>2516.6666666666665</v>
      </c>
      <c r="I29" s="5">
        <f t="shared" si="0"/>
        <v>28.867513459481291</v>
      </c>
      <c r="J29" s="8">
        <f t="shared" si="1"/>
        <v>1.1470535149462766</v>
      </c>
      <c r="K29" s="9">
        <f t="shared" si="2"/>
        <v>2516.6666666666665</v>
      </c>
    </row>
    <row r="30" spans="1:11" x14ac:dyDescent="0.25">
      <c r="A30" s="2"/>
      <c r="B30" s="7" t="s">
        <v>9</v>
      </c>
      <c r="C30" s="2"/>
      <c r="D30" s="2"/>
      <c r="E30" s="2"/>
      <c r="F30" s="2"/>
      <c r="G30" s="2"/>
      <c r="H30" s="2"/>
      <c r="I30" s="2"/>
      <c r="J30" s="2"/>
      <c r="K30" s="6">
        <f>SUM(K4:K29)</f>
        <v>27999.999999999993</v>
      </c>
    </row>
    <row r="32" spans="1:11" ht="33.75" customHeight="1" x14ac:dyDescent="0.25">
      <c r="A32" s="14" t="s">
        <v>14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4"/>
      <c r="C35" s="3"/>
      <c r="D35" s="3"/>
      <c r="E35" s="3"/>
      <c r="F35" s="3"/>
      <c r="G35" s="3"/>
      <c r="H35" s="3"/>
      <c r="I35" s="3"/>
      <c r="J35" s="3"/>
      <c r="K35" s="3"/>
    </row>
  </sheetData>
  <mergeCells count="9">
    <mergeCell ref="A32:K32"/>
    <mergeCell ref="K2:K3"/>
    <mergeCell ref="A1:K1"/>
    <mergeCell ref="A2:A3"/>
    <mergeCell ref="B2:B3"/>
    <mergeCell ref="E2:G2"/>
    <mergeCell ref="H2:J2"/>
    <mergeCell ref="D2:D3"/>
    <mergeCell ref="C2:C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2026-06-16T01:19:37Z</dcterms:modified>
</cp:coreProperties>
</file>