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"/>
    </mc:Choice>
  </mc:AlternateContent>
  <bookViews>
    <workbookView xWindow="0" yWindow="0" windowWidth="18780" windowHeight="9936" tabRatio="500"/>
  </bookViews>
  <sheets>
    <sheet name="Лист1" sheetId="1" r:id="rId1"/>
  </sheets>
  <definedNames>
    <definedName name="_xlnm.Print_Area" localSheetId="0">Лист1!$A$1:$O$28</definedName>
  </definedNames>
  <calcPr calcId="152511" refMode="R1C1"/>
</workbook>
</file>

<file path=xl/calcChain.xml><?xml version="1.0" encoding="utf-8"?>
<calcChain xmlns="http://schemas.openxmlformats.org/spreadsheetml/2006/main">
  <c r="K14" i="1" l="1"/>
  <c r="I14" i="1"/>
  <c r="G14" i="1"/>
  <c r="O15" i="1" l="1"/>
</calcChain>
</file>

<file path=xl/sharedStrings.xml><?xml version="1.0" encoding="utf-8"?>
<sst xmlns="http://schemas.openxmlformats.org/spreadsheetml/2006/main" count="38" uniqueCount="34">
  <si>
    <t>Характеристики объекта закупки</t>
  </si>
  <si>
    <t>Используемый метод определения НМЦК 
с обоснованием:</t>
  </si>
  <si>
    <t>№</t>
  </si>
  <si>
    <t>Наименование товара, услуги (работы)</t>
  </si>
  <si>
    <t>Среднее квадратичное отклонение</t>
  </si>
  <si>
    <t>Коэффициент вариации (%)</t>
  </si>
  <si>
    <t>Цена (руб.)</t>
  </si>
  <si>
    <t>Итого:</t>
  </si>
  <si>
    <t>(должность)</t>
  </si>
  <si>
    <t>(подпись/расшифровка подписи)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</si>
  <si>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</si>
  <si>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 </t>
  </si>
  <si>
    <t>РАСЧЕТ НМЦК</t>
  </si>
  <si>
    <t>Итого сумма (руб)</t>
  </si>
  <si>
    <t>ОКПД2/КТРУ</t>
  </si>
  <si>
    <t>Средняя (рын.) цена за ед. изм. (руб.)</t>
  </si>
  <si>
    <t>Основные характеристики объекта закупки определены в описании объекта закупки (техническом задании).</t>
  </si>
  <si>
    <t xml:space="preserve">Расчет начальной (максимальной) цены контракта проведен заказчиком в соответствии со статьей 22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 в порядке, предусмотренном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Министерства экономического развития Российской Федерации от 02.10.2013 № 567.
Начальная (максимальная) цена контракта определена заказчиком посредством метода сопоставимых рыночных цен (анализа рынка).
Стоимость товара определена на основании поиска ценовой информации в сети Интернет на сайте продавца товара в виде снимка экрана - скриншота. Расчет (начальной) максимальной цены контракта сведен в таблицу (Приложение №1 к обоснованию НМЦК). 
</t>
  </si>
  <si>
    <t>Приложение №1 к обоснованию НМЦК</t>
  </si>
  <si>
    <t>Приложение № 1</t>
  </si>
  <si>
    <t>Источник получения информации № 1</t>
  </si>
  <si>
    <t>Источник получения информации № 3</t>
  </si>
  <si>
    <t>Источник получения информации № 2</t>
  </si>
  <si>
    <t>НМЦК  (рын.)(руб.)</t>
  </si>
  <si>
    <t>Обоснование начальной (максимальной) цены контракта, 
                      цены контракта, заключаемого с единственным поставщиком (подрядчиком, исполнителем)                                                                                                                                                                                                                                        на поставку жалюзи</t>
  </si>
  <si>
    <t>Жалюзи оконные</t>
  </si>
  <si>
    <t>Кол-во, шт.</t>
  </si>
  <si>
    <t>Исполняющий обязанности начальника отдела финансового и общего обеспечения</t>
  </si>
  <si>
    <t>/Жилина Н.Н.</t>
  </si>
  <si>
    <t>16,87</t>
  </si>
  <si>
    <t>Дата подготовки обоснования НМЦК: 28.07.2026</t>
  </si>
  <si>
    <t>13.92.22.120/13.92.22.120-00000008</t>
  </si>
  <si>
    <t>830,2749</t>
  </si>
  <si>
    <r>
      <t xml:space="preserve">Для расчета НМЦК использовалась средняя рыночная цена за единицу товара. Начальная (максимальная) цена контракта на закупку жалюзи составляет 9 844 </t>
    </r>
    <r>
      <rPr>
        <b/>
        <sz val="11"/>
        <rFont val="Times New Roman"/>
        <family val="1"/>
        <charset val="204"/>
      </rPr>
      <t>(девять тысяч восемьсот сорок четыре) рубля 66 копеек, в том числе НДС.</t>
    </r>
    <r>
      <rPr>
        <b/>
        <sz val="11"/>
        <color rgb="FF000000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</si>
</sst>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#########"/>
    <numFmt numFmtId="165" formatCode="#,##0.00;[Red]#,##0.00"/>
    <numFmt numFmtId="166" formatCode="#,##0.00\ _₽;[Red]#,##0.00\ _₽"/>
  </numFmts>
  <fonts count="14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79">
    <xf numFmtId="0" fontId="0" fillId="0" borderId="0" xfId="0"/>
    <xf numFmtId="2" fontId="0" fillId="0" borderId="0" xfId="0" applyNumberFormat="1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2" fontId="1" fillId="0" borderId="11" xfId="0" applyNumberFormat="1" applyFont="1" applyBorder="1"/>
    <xf numFmtId="2" fontId="1" fillId="0" borderId="0" xfId="0" applyNumberFormat="1" applyFont="1" applyBorder="1"/>
    <xf numFmtId="0" fontId="6" fillId="0" borderId="0" xfId="0" applyFont="1"/>
    <xf numFmtId="0" fontId="8" fillId="0" borderId="0" xfId="0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2" borderId="0" xfId="0" applyFill="1"/>
    <xf numFmtId="49" fontId="4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66" fontId="9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166" fontId="4" fillId="2" borderId="4" xfId="0" applyNumberFormat="1" applyFont="1" applyFill="1" applyBorder="1" applyAlignment="1">
      <alignment vertical="top" wrapText="1"/>
    </xf>
    <xf numFmtId="0" fontId="4" fillId="2" borderId="12" xfId="0" applyFont="1" applyFill="1" applyBorder="1" applyAlignment="1">
      <alignment vertical="top" wrapText="1"/>
    </xf>
    <xf numFmtId="165" fontId="12" fillId="2" borderId="1" xfId="0" applyNumberFormat="1" applyFont="1" applyFill="1" applyBorder="1" applyAlignment="1">
      <alignment horizontal="center" vertical="center"/>
    </xf>
    <xf numFmtId="0" fontId="10" fillId="2" borderId="0" xfId="0" applyFont="1" applyFill="1"/>
    <xf numFmtId="2" fontId="10" fillId="2" borderId="0" xfId="0" applyNumberFormat="1" applyFont="1" applyFill="1"/>
    <xf numFmtId="0" fontId="8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64" fontId="8" fillId="2" borderId="0" xfId="0" applyNumberFormat="1" applyFont="1" applyFill="1" applyBorder="1" applyAlignment="1">
      <alignment horizontal="center" vertical="center" wrapText="1"/>
    </xf>
    <xf numFmtId="166" fontId="9" fillId="2" borderId="0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horizontal="right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top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12" xfId="0" applyFont="1" applyFill="1" applyBorder="1" applyAlignment="1">
      <alignment horizontal="left" vertical="center" wrapText="1"/>
    </xf>
    <xf numFmtId="2" fontId="4" fillId="2" borderId="15" xfId="0" applyNumberFormat="1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Alignment="1">
      <alignment horizontal="center" vertical="center" wrapText="1"/>
    </xf>
    <xf numFmtId="2" fontId="1" fillId="2" borderId="16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10</xdr:row>
      <xdr:rowOff>182245</xdr:rowOff>
    </xdr:from>
    <xdr:to>
      <xdr:col>2</xdr:col>
      <xdr:colOff>223520</xdr:colOff>
      <xdr:row>10</xdr:row>
      <xdr:rowOff>802005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2354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11</xdr:col>
      <xdr:colOff>123825</xdr:colOff>
      <xdr:row>12</xdr:row>
      <xdr:rowOff>76200</xdr:rowOff>
    </xdr:from>
    <xdr:to>
      <xdr:col>11</xdr:col>
      <xdr:colOff>1200150</xdr:colOff>
      <xdr:row>12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12</xdr:col>
      <xdr:colOff>180976</xdr:colOff>
      <xdr:row>12</xdr:row>
      <xdr:rowOff>152399</xdr:rowOff>
    </xdr:from>
    <xdr:to>
      <xdr:col>12</xdr:col>
      <xdr:colOff>1381126</xdr:colOff>
      <xdr:row>12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tabSelected="1" view="pageBreakPreview" topLeftCell="A13" zoomScale="85" zoomScaleNormal="100" zoomScaleSheetLayoutView="85" workbookViewId="0">
      <selection activeCell="M20" sqref="M20"/>
    </sheetView>
  </sheetViews>
  <sheetFormatPr defaultColWidth="9" defaultRowHeight="14.4" x14ac:dyDescent="0.3"/>
  <cols>
    <col min="1" max="1" width="5.6640625" customWidth="1"/>
    <col min="2" max="2" width="20.88671875" customWidth="1"/>
    <col min="3" max="3" width="6.44140625" customWidth="1"/>
    <col min="4" max="4" width="36.44140625" customWidth="1"/>
    <col min="5" max="5" width="11.33203125" customWidth="1"/>
    <col min="6" max="7" width="13.44140625" style="1" customWidth="1"/>
    <col min="8" max="8" width="15.5546875" style="1" customWidth="1"/>
    <col min="9" max="9" width="13.6640625" style="1" customWidth="1"/>
    <col min="10" max="10" width="16.44140625" style="1" customWidth="1"/>
    <col min="11" max="11" width="14.5546875" style="1" customWidth="1"/>
    <col min="12" max="12" width="20.5546875" style="1" customWidth="1"/>
    <col min="13" max="13" width="23" style="1" customWidth="1"/>
    <col min="14" max="14" width="25.6640625" style="1" customWidth="1"/>
    <col min="15" max="15" width="27.6640625" customWidth="1"/>
    <col min="16" max="16" width="18.44140625" customWidth="1"/>
    <col min="17" max="1010" width="9.109375" customWidth="1"/>
  </cols>
  <sheetData>
    <row r="1" spans="1:15" ht="15" customHeight="1" x14ac:dyDescent="0.3">
      <c r="A1" s="2" t="s">
        <v>11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12" t="s">
        <v>19</v>
      </c>
    </row>
    <row r="2" spans="1:15" ht="15" customHeight="1" x14ac:dyDescent="0.3">
      <c r="A2" s="2"/>
      <c r="B2" s="2"/>
      <c r="C2" s="2"/>
      <c r="D2" s="2"/>
      <c r="E2" s="2"/>
      <c r="F2" s="4"/>
      <c r="G2" s="4"/>
      <c r="H2" s="4"/>
      <c r="I2" s="4"/>
      <c r="J2" s="4"/>
      <c r="K2" s="4"/>
      <c r="L2" s="4"/>
      <c r="M2" s="4"/>
      <c r="N2" s="4"/>
    </row>
    <row r="3" spans="1:15" s="13" customFormat="1" ht="61.5" customHeight="1" x14ac:dyDescent="0.4">
      <c r="A3" s="77" t="s">
        <v>24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</row>
    <row r="4" spans="1:15" ht="15" customHeight="1" x14ac:dyDescent="0.3">
      <c r="A4" s="2"/>
      <c r="B4" s="2"/>
      <c r="C4" s="2"/>
      <c r="D4" s="2"/>
      <c r="E4" s="2"/>
      <c r="F4" s="4"/>
      <c r="G4" s="4"/>
      <c r="H4" s="4"/>
      <c r="I4" s="4"/>
      <c r="J4" s="4"/>
      <c r="K4" s="4"/>
      <c r="L4" s="4"/>
      <c r="M4" s="4"/>
      <c r="N4" s="4"/>
    </row>
    <row r="5" spans="1:15" x14ac:dyDescent="0.3">
      <c r="A5" s="2"/>
      <c r="B5" s="2"/>
      <c r="C5" s="2"/>
      <c r="D5" s="2"/>
      <c r="E5" s="2"/>
      <c r="F5" s="4"/>
      <c r="G5" s="4"/>
      <c r="H5" s="4"/>
      <c r="I5" s="4"/>
      <c r="J5" s="4"/>
      <c r="K5" s="4"/>
      <c r="L5" s="5"/>
      <c r="M5" s="6"/>
      <c r="N5" s="4"/>
    </row>
    <row r="6" spans="1:15" ht="27" customHeight="1" x14ac:dyDescent="0.3">
      <c r="A6" s="57" t="s">
        <v>0</v>
      </c>
      <c r="B6" s="57"/>
      <c r="C6" s="57" t="s">
        <v>16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7" spans="1:15" ht="100.5" customHeight="1" x14ac:dyDescent="0.3">
      <c r="A7" s="57" t="s">
        <v>1</v>
      </c>
      <c r="B7" s="57"/>
      <c r="C7" s="78" t="s">
        <v>17</v>
      </c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</row>
    <row r="8" spans="1:15" ht="42.75" customHeight="1" x14ac:dyDescent="0.3">
      <c r="A8" s="57" t="s">
        <v>12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</row>
    <row r="9" spans="1:15" ht="42.75" customHeight="1" x14ac:dyDescent="0.3">
      <c r="A9" s="68" t="s">
        <v>18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70"/>
    </row>
    <row r="10" spans="1:15" s="13" customFormat="1" ht="42.75" customHeight="1" x14ac:dyDescent="0.3">
      <c r="A10" s="64" t="s">
        <v>30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6"/>
    </row>
    <row r="11" spans="1:15" s="13" customFormat="1" ht="120" customHeight="1" x14ac:dyDescent="0.3">
      <c r="A11" s="58" t="s">
        <v>10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</row>
    <row r="12" spans="1:15" s="13" customFormat="1" ht="33" customHeight="1" x14ac:dyDescent="0.3">
      <c r="A12" s="48" t="s">
        <v>2</v>
      </c>
      <c r="B12" s="48" t="s">
        <v>3</v>
      </c>
      <c r="C12" s="48"/>
      <c r="D12" s="49" t="s">
        <v>14</v>
      </c>
      <c r="E12" s="49" t="s">
        <v>26</v>
      </c>
      <c r="F12" s="55" t="s">
        <v>20</v>
      </c>
      <c r="G12" s="56"/>
      <c r="H12" s="55" t="s">
        <v>22</v>
      </c>
      <c r="I12" s="56"/>
      <c r="J12" s="55" t="s">
        <v>21</v>
      </c>
      <c r="K12" s="56"/>
      <c r="L12" s="14" t="s">
        <v>4</v>
      </c>
      <c r="M12" s="14" t="s">
        <v>5</v>
      </c>
      <c r="N12" s="62" t="s">
        <v>15</v>
      </c>
      <c r="O12" s="73" t="s">
        <v>23</v>
      </c>
    </row>
    <row r="13" spans="1:15" s="13" customFormat="1" ht="51" customHeight="1" x14ac:dyDescent="0.3">
      <c r="A13" s="48"/>
      <c r="B13" s="48"/>
      <c r="C13" s="48"/>
      <c r="D13" s="49"/>
      <c r="E13" s="49"/>
      <c r="F13" s="15" t="s">
        <v>6</v>
      </c>
      <c r="G13" s="16" t="s">
        <v>13</v>
      </c>
      <c r="H13" s="15" t="s">
        <v>6</v>
      </c>
      <c r="I13" s="16" t="s">
        <v>13</v>
      </c>
      <c r="J13" s="15" t="s">
        <v>6</v>
      </c>
      <c r="K13" s="16" t="s">
        <v>13</v>
      </c>
      <c r="L13" s="17"/>
      <c r="M13" s="17"/>
      <c r="N13" s="63"/>
      <c r="O13" s="74"/>
    </row>
    <row r="14" spans="1:15" s="13" customFormat="1" ht="51" customHeight="1" x14ac:dyDescent="0.3">
      <c r="A14" s="18">
        <v>1</v>
      </c>
      <c r="B14" s="71" t="s">
        <v>25</v>
      </c>
      <c r="C14" s="72"/>
      <c r="D14" s="19" t="s">
        <v>31</v>
      </c>
      <c r="E14" s="37">
        <v>2</v>
      </c>
      <c r="F14" s="34">
        <v>4080</v>
      </c>
      <c r="G14" s="20">
        <f>E14*F14</f>
        <v>8160</v>
      </c>
      <c r="H14" s="35">
        <v>4947</v>
      </c>
      <c r="I14" s="20">
        <f>E14*H14</f>
        <v>9894</v>
      </c>
      <c r="J14" s="36">
        <v>5740</v>
      </c>
      <c r="K14" s="20">
        <f>E14*J14</f>
        <v>11480</v>
      </c>
      <c r="L14" s="14" t="s">
        <v>32</v>
      </c>
      <c r="M14" s="14" t="s">
        <v>29</v>
      </c>
      <c r="N14" s="21">
        <v>4922.33</v>
      </c>
      <c r="O14" s="22">
        <v>9844.66</v>
      </c>
    </row>
    <row r="15" spans="1:15" s="13" customFormat="1" ht="15" customHeight="1" x14ac:dyDescent="0.3">
      <c r="A15" s="23"/>
      <c r="B15" s="71"/>
      <c r="C15" s="72"/>
      <c r="D15" s="24"/>
      <c r="E15" s="24"/>
      <c r="F15" s="24"/>
      <c r="G15" s="25"/>
      <c r="H15" s="24"/>
      <c r="I15" s="25"/>
      <c r="J15" s="24"/>
      <c r="K15" s="25"/>
      <c r="L15" s="26"/>
      <c r="M15" s="75" t="s">
        <v>7</v>
      </c>
      <c r="N15" s="76"/>
      <c r="O15" s="27">
        <f>SUM(O14:O14)</f>
        <v>9844.66</v>
      </c>
    </row>
    <row r="16" spans="1:15" s="13" customFormat="1" ht="15" customHeight="1" x14ac:dyDescent="0.3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</row>
    <row r="17" spans="1:15" s="13" customFormat="1" ht="66.75" customHeight="1" x14ac:dyDescent="0.3">
      <c r="A17" s="59" t="s">
        <v>33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1"/>
    </row>
    <row r="18" spans="1:15" s="13" customFormat="1" ht="27" customHeight="1" x14ac:dyDescent="0.3">
      <c r="A18" s="40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</row>
    <row r="19" spans="1:15" s="13" customFormat="1" ht="15" customHeight="1" x14ac:dyDescent="0.3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</row>
    <row r="20" spans="1:15" s="13" customFormat="1" ht="37.5" customHeight="1" thickBot="1" x14ac:dyDescent="0.35">
      <c r="A20" s="28"/>
      <c r="B20" s="28"/>
      <c r="C20" s="28"/>
      <c r="D20" s="28"/>
      <c r="E20" s="28"/>
      <c r="F20" s="29"/>
      <c r="G20" s="29"/>
      <c r="H20" s="29"/>
      <c r="I20" s="38"/>
      <c r="J20" s="39"/>
      <c r="K20" s="29"/>
      <c r="L20" s="29"/>
      <c r="M20" s="29"/>
      <c r="N20" s="29"/>
      <c r="O20" s="28"/>
    </row>
    <row r="21" spans="1:15" s="13" customFormat="1" ht="15.75" hidden="1" customHeight="1" thickBot="1" x14ac:dyDescent="0.35">
      <c r="A21" s="51"/>
      <c r="B21" s="52"/>
      <c r="C21" s="52"/>
      <c r="D21" s="52"/>
      <c r="E21" s="30"/>
      <c r="F21" s="28"/>
      <c r="G21" s="28"/>
      <c r="H21" s="28"/>
      <c r="I21" s="28"/>
      <c r="J21" s="28"/>
      <c r="K21" s="28"/>
      <c r="L21" s="28"/>
      <c r="M21" s="28"/>
      <c r="N21" s="28"/>
      <c r="O21" s="28"/>
    </row>
    <row r="22" spans="1:15" s="13" customFormat="1" ht="40.5" customHeight="1" x14ac:dyDescent="0.3">
      <c r="A22" s="53" t="s">
        <v>27</v>
      </c>
      <c r="B22" s="54"/>
      <c r="C22" s="54"/>
      <c r="D22" s="54"/>
      <c r="E22" s="31"/>
      <c r="F22" s="28"/>
      <c r="G22" s="28"/>
      <c r="H22" s="28"/>
      <c r="I22" s="28"/>
      <c r="J22" s="28"/>
      <c r="K22" s="28"/>
      <c r="L22" s="28"/>
      <c r="M22" s="28"/>
      <c r="N22" s="28"/>
      <c r="O22" s="28"/>
    </row>
    <row r="23" spans="1:15" s="13" customFormat="1" ht="14.1" customHeight="1" thickBot="1" x14ac:dyDescent="0.35">
      <c r="A23" s="42" t="s">
        <v>8</v>
      </c>
      <c r="B23" s="43"/>
      <c r="C23" s="43"/>
      <c r="D23" s="43"/>
      <c r="E23" s="32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1:15" s="13" customFormat="1" ht="24" customHeight="1" x14ac:dyDescent="0.3">
      <c r="A24" s="44" t="s">
        <v>28</v>
      </c>
      <c r="B24" s="45"/>
      <c r="C24" s="45"/>
      <c r="D24" s="45"/>
      <c r="E24" s="33"/>
      <c r="F24" s="28"/>
      <c r="G24" s="28"/>
      <c r="H24" s="28"/>
      <c r="I24" s="28"/>
      <c r="J24" s="28"/>
      <c r="K24" s="28"/>
      <c r="L24" s="28"/>
      <c r="M24" s="28"/>
      <c r="N24" s="28"/>
      <c r="O24" s="28"/>
    </row>
    <row r="25" spans="1:15" ht="12" customHeight="1" thickBot="1" x14ac:dyDescent="0.35">
      <c r="A25" s="46" t="s">
        <v>9</v>
      </c>
      <c r="B25" s="47"/>
      <c r="C25" s="47"/>
      <c r="D25" s="47"/>
      <c r="E25" s="8"/>
      <c r="F25" s="10"/>
      <c r="G25" s="10"/>
      <c r="H25" s="10"/>
      <c r="I25" s="10"/>
      <c r="J25" s="10"/>
      <c r="K25" s="10"/>
      <c r="L25" s="9"/>
      <c r="M25" s="9"/>
      <c r="N25" s="9"/>
      <c r="O25" s="9"/>
    </row>
    <row r="26" spans="1:15" ht="12" customHeight="1" x14ac:dyDescent="0.3">
      <c r="A26" s="11"/>
      <c r="B26" s="11"/>
      <c r="C26" s="11"/>
      <c r="D26" s="11"/>
      <c r="E26" s="11"/>
      <c r="F26" s="10"/>
      <c r="G26" s="10"/>
      <c r="H26" s="10"/>
      <c r="I26" s="10"/>
      <c r="J26" s="10"/>
      <c r="K26" s="10"/>
      <c r="L26" s="9"/>
      <c r="M26" s="9"/>
      <c r="N26" s="9"/>
      <c r="O26" s="9"/>
    </row>
    <row r="27" spans="1:15" ht="15.6" x14ac:dyDescent="0.3">
      <c r="A27" s="7"/>
    </row>
  </sheetData>
  <mergeCells count="30">
    <mergeCell ref="A3:O3"/>
    <mergeCell ref="A6:B6"/>
    <mergeCell ref="C6:O6"/>
    <mergeCell ref="A7:B7"/>
    <mergeCell ref="C7:O7"/>
    <mergeCell ref="A8:O8"/>
    <mergeCell ref="A11:O11"/>
    <mergeCell ref="A17:O17"/>
    <mergeCell ref="N12:N13"/>
    <mergeCell ref="A10:O10"/>
    <mergeCell ref="A16:O16"/>
    <mergeCell ref="A9:O9"/>
    <mergeCell ref="B15:C15"/>
    <mergeCell ref="O12:O13"/>
    <mergeCell ref="M15:N15"/>
    <mergeCell ref="B14:C14"/>
    <mergeCell ref="A18:O18"/>
    <mergeCell ref="A23:D23"/>
    <mergeCell ref="A24:D24"/>
    <mergeCell ref="A25:D25"/>
    <mergeCell ref="A12:A13"/>
    <mergeCell ref="D12:D13"/>
    <mergeCell ref="B12:C13"/>
    <mergeCell ref="A19:O19"/>
    <mergeCell ref="A21:D21"/>
    <mergeCell ref="A22:D22"/>
    <mergeCell ref="F12:G12"/>
    <mergeCell ref="H12:I12"/>
    <mergeCell ref="J12:K12"/>
    <mergeCell ref="E12:E13"/>
  </mergeCells>
  <pageMargins left="0.24027777777777801" right="0.24027777777777801" top="0.05" bottom="0.209722222222222" header="0.51180555555555496" footer="0.51180555555555496"/>
  <pageSetup paperSize="9" scale="54" fitToHeight="0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Жилина Наталья Николаевна</cp:lastModifiedBy>
  <cp:revision>7</cp:revision>
  <cp:lastPrinted>2026-07-28T07:57:41Z</cp:lastPrinted>
  <dcterms:created xsi:type="dcterms:W3CDTF">2014-01-17T11:35:00Z</dcterms:created>
  <dcterms:modified xsi:type="dcterms:W3CDTF">2026-07-28T08:01:54Z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1049-11.2.0.10101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