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=Т Е К У Щ И Е    З А К У П К И=\Березка EPSON\"/>
    </mc:Choice>
  </mc:AlternateContent>
  <xr:revisionPtr revIDLastSave="0" documentId="13_ncr:1_{10BD3CB0-854F-4E6E-81D5-1DB0A6960D59}" xr6:coauthVersionLast="47" xr6:coauthVersionMax="47" xr10:uidLastSave="{00000000-0000-0000-0000-000000000000}"/>
  <bookViews>
    <workbookView xWindow="-120" yWindow="-120" windowWidth="38640" windowHeight="21240" xr2:uid="{DDB27828-2782-4A46-944E-E8ADE75A7D95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J14" i="1" s="1"/>
  <c r="I13" i="1"/>
  <c r="J13" i="1" s="1"/>
  <c r="I10" i="1"/>
  <c r="J10" i="1" s="1"/>
  <c r="E17" i="1"/>
  <c r="I16" i="1"/>
  <c r="J16" i="1" s="1"/>
  <c r="I15" i="1"/>
  <c r="J15" i="1" s="1"/>
  <c r="I12" i="1"/>
  <c r="J12" i="1" s="1"/>
  <c r="I11" i="1"/>
  <c r="J11" i="1" s="1"/>
  <c r="J17" i="1" l="1"/>
</calcChain>
</file>

<file path=xl/sharedStrings.xml><?xml version="1.0" encoding="utf-8"?>
<sst xmlns="http://schemas.openxmlformats.org/spreadsheetml/2006/main" count="62" uniqueCount="33">
  <si>
    <t>Обоснование начальных цен единиц товаров, работ, услуг</t>
  </si>
  <si>
    <t>Поставка картриджей</t>
  </si>
  <si>
    <t>(указывается предмет контракта/договора)</t>
  </si>
  <si>
    <t xml:space="preserve">Используемый метод определения начальной (максимальной) цены контракта: иной метод, применяемый в связи с тем, что Заказчик определяет цену единицы товара как минимальную из предложенных участниками рынка цен на основании полученных коммерческих предложений.
</t>
  </si>
  <si>
    <t xml:space="preserve">Порядковый номер позиции </t>
  </si>
  <si>
    <t>Наименование товара, работы, услуги, входящих в объект закупки</t>
  </si>
  <si>
    <t>Ед.изм.</t>
  </si>
  <si>
    <t>Кол-во</t>
  </si>
  <si>
    <t>Цена, руб. за единицу товара, работы, услуги</t>
  </si>
  <si>
    <t>Минимальная цена за единицу</t>
  </si>
  <si>
    <t>Начальная (максимальная) цена контракта, руб.</t>
  </si>
  <si>
    <t>Начальная (максимальная) цена по позиции*, руб.</t>
  </si>
  <si>
    <t>Коммерческое предложение   №1</t>
  </si>
  <si>
    <t>Коммерческое предложение №2</t>
  </si>
  <si>
    <t>Коммерческое предложение №3</t>
  </si>
  <si>
    <t>шт.</t>
  </si>
  <si>
    <t>Начальная сумма цен по позиции товара, работы, услуги, руб.</t>
  </si>
  <si>
    <t xml:space="preserve">  </t>
  </si>
  <si>
    <t>* Начальная сумма цен по позиции определяется как минимальная из предложенных участниками рынка цен.</t>
  </si>
  <si>
    <r>
      <t xml:space="preserve">Картридж EPSON T6931 черный фото повышенной емкости для SC-T3000/SC-T5000/SC-T7000, шт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</si>
  <si>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Картридж EPSON T6932 голубой повышенной емкости для SC-T3000/SC-T5000/SC-T7000, шт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</si>
  <si>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Картридж EPSON T6933 пурпурный повышенной емкости для SC-T3000/SC-T5000/SC-T7000, шт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</si>
  <si>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Картридж EPSON T6934 желтый повышенной емкости для SC-T3000/SC-T5000/SC-T7000, шт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</si>
  <si>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Картридж EPSON T6935 черный матовый повышенной емкости для SC-T3000/SC-T5000/SC-T7000, шт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</si>
  <si>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Емкость для отработанных чернил EPSON C13T619300 Maintenance Box SureColor SC-T3000/T5000/T7000 Артикул C13T619300 </t>
    </r>
    <r>
      <rPr>
        <b/>
        <sz val="10"/>
        <color rgb="FF000000"/>
        <rFont val="Times New Roman"/>
        <family val="1"/>
        <charset val="204"/>
      </rPr>
      <t>ОРИГИНАЛ</t>
    </r>
  </si>
  <si>
    <r>
      <t xml:space="preserve">Чип резервуара/ «памперса» t6193 для Epson sc T5200 </t>
    </r>
    <r>
      <rPr>
        <b/>
        <sz val="10"/>
        <color rgb="FF000000"/>
        <rFont val="Times New Roman"/>
        <family val="1"/>
        <charset val="204"/>
      </rPr>
      <t>СОВМЕСТИМЫЙ</t>
    </r>
    <r>
      <rPr>
        <sz val="10"/>
        <color rgb="FF000000"/>
        <rFont val="Times New Roman"/>
        <family val="1"/>
        <charset val="204"/>
      </rPr>
      <t xml:space="preserve"> </t>
    </r>
  </si>
  <si>
    <t>Дата подготовки обоснования начальной (максимальной) цены контракта 28.05.2026</t>
  </si>
  <si>
    <t>Цена, руб. за единицу товара, работы, услуги вкл. НДС</t>
  </si>
  <si>
    <t>Сумма, руб. за единицу товара, работы, услуги вкл. НДС</t>
  </si>
  <si>
    <t>Страна происхождения</t>
  </si>
  <si>
    <t>ОКПД/КТРУ</t>
  </si>
  <si>
    <t>26.20.40.120</t>
  </si>
  <si>
    <t>28.23.25.000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</si>
</sst>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4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4" fontId="7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3" fontId="0" fillId="0" borderId="0" xfId="1" applyFont="1"/>
    <xf numFmtId="4" fontId="11" fillId="0" borderId="8" xfId="0" applyNumberFormat="1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3" fontId="11" fillId="0" borderId="7" xfId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3" fontId="11" fillId="0" borderId="2" xfId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4711-F171-4D1C-A9F3-E0CE7C996A58}">
  <sheetPr>
    <pageSetUpPr fitToPage="1"/>
  </sheetPr>
  <dimension ref="A1:M19"/>
  <sheetViews>
    <sheetView tabSelected="1" zoomScaleNormal="100" zoomScaleSheetLayoutView="100" workbookViewId="0">
      <selection activeCell="C32" sqref="C32"/>
    </sheetView>
  </sheetViews>
  <sheetFormatPr defaultRowHeight="15" x14ac:dyDescent="0.25"/>
  <cols>
    <col min="1" max="1" width="12.28515625" customWidth="1"/>
    <col min="2" max="2" width="54.7109375" customWidth="1"/>
    <col min="3" max="4" width="11.140625" customWidth="1"/>
    <col min="6" max="6" width="16.140625" customWidth="1"/>
    <col min="7" max="7" width="14.42578125" customWidth="1"/>
    <col min="8" max="8" width="15.28515625" customWidth="1"/>
    <col min="9" max="9" width="13.5703125" customWidth="1"/>
    <col min="10" max="10" width="19.5703125" customWidth="1"/>
    <col min="11" max="11" width="0" hidden="1" customWidth="1"/>
    <col min="13" max="13" width="10.42578125" bestFit="1" customWidth="1"/>
  </cols>
  <sheetData>
    <row r="1" spans="1:13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x14ac:dyDescent="0.25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x14ac:dyDescent="0.25">
      <c r="A7" s="29" t="s">
        <v>4</v>
      </c>
      <c r="B7" s="29" t="s">
        <v>5</v>
      </c>
      <c r="C7" s="29" t="s">
        <v>6</v>
      </c>
      <c r="D7" s="32" t="s">
        <v>30</v>
      </c>
      <c r="E7" s="29" t="s">
        <v>7</v>
      </c>
      <c r="F7" s="29" t="s">
        <v>8</v>
      </c>
      <c r="G7" s="29"/>
      <c r="H7" s="29"/>
      <c r="I7" s="29" t="s">
        <v>9</v>
      </c>
      <c r="J7" s="29" t="s">
        <v>10</v>
      </c>
      <c r="K7" s="29" t="s">
        <v>11</v>
      </c>
    </row>
    <row r="8" spans="1:13" ht="60" x14ac:dyDescent="0.25">
      <c r="A8" s="29"/>
      <c r="B8" s="29"/>
      <c r="C8" s="29"/>
      <c r="D8" s="33"/>
      <c r="E8" s="29"/>
      <c r="F8" s="2" t="s">
        <v>12</v>
      </c>
      <c r="G8" s="2" t="s">
        <v>13</v>
      </c>
      <c r="H8" s="2" t="s">
        <v>14</v>
      </c>
      <c r="I8" s="29"/>
      <c r="J8" s="29"/>
      <c r="K8" s="29"/>
    </row>
    <row r="9" spans="1:13" ht="15.75" thickBot="1" x14ac:dyDescent="0.3">
      <c r="A9" s="3">
        <v>1</v>
      </c>
      <c r="B9" s="3">
        <v>2</v>
      </c>
      <c r="C9" s="3">
        <v>3</v>
      </c>
      <c r="D9" s="3"/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4">
        <v>11</v>
      </c>
    </row>
    <row r="10" spans="1:13" ht="26.25" thickBot="1" x14ac:dyDescent="0.3">
      <c r="A10" s="5">
        <v>1</v>
      </c>
      <c r="B10" s="16" t="s">
        <v>19</v>
      </c>
      <c r="C10" s="6" t="s">
        <v>15</v>
      </c>
      <c r="D10" s="6" t="s">
        <v>31</v>
      </c>
      <c r="E10" s="7">
        <v>2</v>
      </c>
      <c r="F10" s="18">
        <v>25305</v>
      </c>
      <c r="G10" s="8">
        <v>26800</v>
      </c>
      <c r="H10" s="8">
        <v>28000</v>
      </c>
      <c r="I10" s="8">
        <f>MIN(F10:H10)</f>
        <v>25305</v>
      </c>
      <c r="J10" s="8">
        <f>I10*E10</f>
        <v>50610</v>
      </c>
      <c r="K10" s="9"/>
      <c r="M10" s="14"/>
    </row>
    <row r="11" spans="1:13" ht="26.25" thickBot="1" x14ac:dyDescent="0.3">
      <c r="A11" s="5">
        <v>2</v>
      </c>
      <c r="B11" s="17" t="s">
        <v>20</v>
      </c>
      <c r="C11" s="6" t="s">
        <v>15</v>
      </c>
      <c r="D11" s="6" t="s">
        <v>31</v>
      </c>
      <c r="E11" s="7">
        <v>2</v>
      </c>
      <c r="F11" s="15">
        <v>25305</v>
      </c>
      <c r="G11" s="8">
        <v>26800</v>
      </c>
      <c r="H11" s="8">
        <v>28000</v>
      </c>
      <c r="I11" s="8">
        <f t="shared" ref="I11:I16" si="0">MIN(F11:H11)</f>
        <v>25305</v>
      </c>
      <c r="J11" s="8">
        <f t="shared" ref="J11:J16" si="1">I11*E11</f>
        <v>50610</v>
      </c>
      <c r="K11" s="9"/>
      <c r="M11" s="14"/>
    </row>
    <row r="12" spans="1:13" ht="26.25" thickBot="1" x14ac:dyDescent="0.3">
      <c r="A12" s="5">
        <v>3</v>
      </c>
      <c r="B12" s="17" t="s">
        <v>21</v>
      </c>
      <c r="C12" s="6" t="s">
        <v>15</v>
      </c>
      <c r="D12" s="6" t="s">
        <v>31</v>
      </c>
      <c r="E12" s="7">
        <v>2</v>
      </c>
      <c r="F12" s="15">
        <v>25305</v>
      </c>
      <c r="G12" s="8">
        <v>26800</v>
      </c>
      <c r="H12" s="8">
        <v>28000</v>
      </c>
      <c r="I12" s="8">
        <f t="shared" si="0"/>
        <v>25305</v>
      </c>
      <c r="J12" s="8">
        <f t="shared" si="1"/>
        <v>50610</v>
      </c>
      <c r="K12" s="9"/>
      <c r="M12" s="14"/>
    </row>
    <row r="13" spans="1:13" ht="26.25" thickBot="1" x14ac:dyDescent="0.3">
      <c r="A13" s="5">
        <v>4</v>
      </c>
      <c r="B13" s="17" t="s">
        <v>22</v>
      </c>
      <c r="C13" s="6" t="s">
        <v>15</v>
      </c>
      <c r="D13" s="6" t="s">
        <v>31</v>
      </c>
      <c r="E13" s="7">
        <v>2</v>
      </c>
      <c r="F13" s="15">
        <v>25305</v>
      </c>
      <c r="G13" s="8">
        <v>26800</v>
      </c>
      <c r="H13" s="8">
        <v>28000</v>
      </c>
      <c r="I13" s="8">
        <f t="shared" si="0"/>
        <v>25305</v>
      </c>
      <c r="J13" s="8">
        <f t="shared" si="1"/>
        <v>50610</v>
      </c>
      <c r="K13" s="9"/>
      <c r="M13" s="14"/>
    </row>
    <row r="14" spans="1:13" ht="26.25" thickBot="1" x14ac:dyDescent="0.3">
      <c r="A14" s="5">
        <v>5</v>
      </c>
      <c r="B14" s="17" t="s">
        <v>23</v>
      </c>
      <c r="C14" s="6" t="s">
        <v>15</v>
      </c>
      <c r="D14" s="6" t="s">
        <v>31</v>
      </c>
      <c r="E14" s="7">
        <v>2</v>
      </c>
      <c r="F14" s="15">
        <v>25305</v>
      </c>
      <c r="G14" s="8">
        <v>26800</v>
      </c>
      <c r="H14" s="8">
        <v>28000</v>
      </c>
      <c r="I14" s="8">
        <f t="shared" si="0"/>
        <v>25305</v>
      </c>
      <c r="J14" s="8">
        <f t="shared" si="1"/>
        <v>50610</v>
      </c>
      <c r="K14" s="9"/>
      <c r="M14" s="14"/>
    </row>
    <row r="15" spans="1:13" ht="39" thickBot="1" x14ac:dyDescent="0.3">
      <c r="A15" s="5">
        <v>6</v>
      </c>
      <c r="B15" s="17" t="s">
        <v>24</v>
      </c>
      <c r="C15" s="6" t="s">
        <v>15</v>
      </c>
      <c r="D15" s="6" t="s">
        <v>31</v>
      </c>
      <c r="E15" s="7">
        <v>2</v>
      </c>
      <c r="F15" s="15">
        <v>11025</v>
      </c>
      <c r="G15" s="8">
        <v>12000</v>
      </c>
      <c r="H15" s="8">
        <v>12000</v>
      </c>
      <c r="I15" s="8">
        <f t="shared" si="0"/>
        <v>11025</v>
      </c>
      <c r="J15" s="8">
        <f t="shared" si="1"/>
        <v>22050</v>
      </c>
      <c r="K15" s="9"/>
      <c r="M15" s="14"/>
    </row>
    <row r="16" spans="1:13" ht="26.25" thickBot="1" x14ac:dyDescent="0.3">
      <c r="A16" s="5">
        <v>7</v>
      </c>
      <c r="B16" s="17" t="s">
        <v>25</v>
      </c>
      <c r="C16" s="6" t="s">
        <v>15</v>
      </c>
      <c r="D16" s="22" t="s">
        <v>32</v>
      </c>
      <c r="E16" s="7">
        <v>5</v>
      </c>
      <c r="F16" s="15">
        <v>703.5</v>
      </c>
      <c r="G16" s="8">
        <v>1300</v>
      </c>
      <c r="H16" s="8">
        <v>1000</v>
      </c>
      <c r="I16" s="8">
        <f t="shared" si="0"/>
        <v>703.5</v>
      </c>
      <c r="J16" s="8">
        <f t="shared" si="1"/>
        <v>3517.5</v>
      </c>
      <c r="K16" s="9"/>
      <c r="M16" s="14"/>
    </row>
    <row r="17" spans="1:11" x14ac:dyDescent="0.25">
      <c r="A17" s="30" t="s">
        <v>16</v>
      </c>
      <c r="B17" s="30"/>
      <c r="C17" s="30"/>
      <c r="D17" s="30"/>
      <c r="E17" s="30" t="e">
        <f>SUM(#REF!)</f>
        <v>#REF!</v>
      </c>
      <c r="F17" s="30"/>
      <c r="G17" s="30"/>
      <c r="H17" s="30"/>
      <c r="I17" s="10"/>
      <c r="J17" s="11">
        <f>SUM(J10:J16)</f>
        <v>278617.5</v>
      </c>
      <c r="K17" s="4"/>
    </row>
    <row r="18" spans="1:11" ht="18.75" x14ac:dyDescent="0.3">
      <c r="A18" s="12"/>
      <c r="B18" s="12"/>
      <c r="C18" s="12"/>
      <c r="D18" s="12"/>
      <c r="E18" s="12" t="s">
        <v>17</v>
      </c>
      <c r="F18" s="12"/>
      <c r="G18" s="12"/>
      <c r="H18" s="12"/>
      <c r="I18" s="12"/>
      <c r="J18" s="13"/>
      <c r="K18" s="4"/>
    </row>
    <row r="19" spans="1:11" x14ac:dyDescent="0.25">
      <c r="A19" s="31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4"/>
    </row>
  </sheetData>
  <mergeCells count="16">
    <mergeCell ref="I7:I8"/>
    <mergeCell ref="J7:J8"/>
    <mergeCell ref="K7:K8"/>
    <mergeCell ref="A17:H17"/>
    <mergeCell ref="A19:J19"/>
    <mergeCell ref="A7:A8"/>
    <mergeCell ref="B7:B8"/>
    <mergeCell ref="C7:C8"/>
    <mergeCell ref="E7:E8"/>
    <mergeCell ref="F7:H7"/>
    <mergeCell ref="D7:D8"/>
    <mergeCell ref="A1:K1"/>
    <mergeCell ref="A2:K2"/>
    <mergeCell ref="A3:K3"/>
    <mergeCell ref="A4:K4"/>
    <mergeCell ref="A5:K5"/>
  </mergeCells>
  <phoneticPr fontId="13" type="noConversion"/>
  <pageMargins left="0.7" right="0.7" top="0.75" bottom="0.75" header="0.3" footer="0.3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C0F1-6ACD-4782-8B5C-BCCA86B6DCC7}">
  <dimension ref="D10:J19"/>
  <sheetViews>
    <sheetView workbookViewId="0">
      <selection activeCell="D10" sqref="D10:J19"/>
    </sheetView>
  </sheetViews>
  <sheetFormatPr defaultRowHeight="15" x14ac:dyDescent="0.25"/>
  <cols>
    <col min="4" max="4" width="12.28515625" customWidth="1"/>
    <col min="5" max="5" width="54.7109375" customWidth="1"/>
    <col min="6" max="6" width="11.140625" customWidth="1"/>
    <col min="9" max="9" width="16.140625" customWidth="1"/>
    <col min="10" max="10" width="14.42578125" customWidth="1"/>
  </cols>
  <sheetData>
    <row r="10" spans="4:10" x14ac:dyDescent="0.25">
      <c r="D10" s="29" t="s">
        <v>4</v>
      </c>
      <c r="E10" s="29" t="s">
        <v>5</v>
      </c>
      <c r="F10" s="29" t="s">
        <v>6</v>
      </c>
      <c r="G10" s="29" t="s">
        <v>7</v>
      </c>
      <c r="H10" s="32" t="s">
        <v>29</v>
      </c>
      <c r="I10" s="34" t="s">
        <v>27</v>
      </c>
      <c r="J10" s="34" t="s">
        <v>28</v>
      </c>
    </row>
    <row r="11" spans="4:10" ht="78.75" customHeight="1" x14ac:dyDescent="0.25">
      <c r="D11" s="29"/>
      <c r="E11" s="29"/>
      <c r="F11" s="29"/>
      <c r="G11" s="29"/>
      <c r="H11" s="33"/>
      <c r="I11" s="35"/>
      <c r="J11" s="35"/>
    </row>
    <row r="12" spans="4:10" ht="15.75" thickBot="1" x14ac:dyDescent="0.3"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  <c r="J12" s="3">
        <v>7</v>
      </c>
    </row>
    <row r="13" spans="4:10" ht="26.25" thickBot="1" x14ac:dyDescent="0.3">
      <c r="D13" s="5">
        <v>1</v>
      </c>
      <c r="E13" s="16" t="s">
        <v>19</v>
      </c>
      <c r="F13" s="6" t="s">
        <v>15</v>
      </c>
      <c r="G13" s="7">
        <v>2</v>
      </c>
      <c r="H13" s="7"/>
      <c r="I13" s="20"/>
      <c r="J13" s="19"/>
    </row>
    <row r="14" spans="4:10" ht="26.25" thickBot="1" x14ac:dyDescent="0.3">
      <c r="D14" s="5">
        <v>2</v>
      </c>
      <c r="E14" s="17" t="s">
        <v>20</v>
      </c>
      <c r="F14" s="6" t="s">
        <v>15</v>
      </c>
      <c r="G14" s="7">
        <v>2</v>
      </c>
      <c r="H14" s="7"/>
      <c r="I14" s="21"/>
      <c r="J14" s="19"/>
    </row>
    <row r="15" spans="4:10" ht="26.25" thickBot="1" x14ac:dyDescent="0.3">
      <c r="D15" s="5">
        <v>3</v>
      </c>
      <c r="E15" s="17" t="s">
        <v>21</v>
      </c>
      <c r="F15" s="6" t="s">
        <v>15</v>
      </c>
      <c r="G15" s="7">
        <v>2</v>
      </c>
      <c r="H15" s="7"/>
      <c r="I15" s="21"/>
      <c r="J15" s="19"/>
    </row>
    <row r="16" spans="4:10" ht="26.25" thickBot="1" x14ac:dyDescent="0.3">
      <c r="D16" s="5">
        <v>4</v>
      </c>
      <c r="E16" s="17" t="s">
        <v>22</v>
      </c>
      <c r="F16" s="6" t="s">
        <v>15</v>
      </c>
      <c r="G16" s="7">
        <v>2</v>
      </c>
      <c r="H16" s="7"/>
      <c r="I16" s="21"/>
      <c r="J16" s="19"/>
    </row>
    <row r="17" spans="4:10" ht="26.25" thickBot="1" x14ac:dyDescent="0.3">
      <c r="D17" s="5">
        <v>5</v>
      </c>
      <c r="E17" s="17" t="s">
        <v>23</v>
      </c>
      <c r="F17" s="6" t="s">
        <v>15</v>
      </c>
      <c r="G17" s="7">
        <v>2</v>
      </c>
      <c r="H17" s="7"/>
      <c r="I17" s="21"/>
      <c r="J17" s="19"/>
    </row>
    <row r="18" spans="4:10" ht="39" thickBot="1" x14ac:dyDescent="0.3">
      <c r="D18" s="5">
        <v>6</v>
      </c>
      <c r="E18" s="17" t="s">
        <v>24</v>
      </c>
      <c r="F18" s="6" t="s">
        <v>15</v>
      </c>
      <c r="G18" s="7">
        <v>2</v>
      </c>
      <c r="H18" s="7"/>
      <c r="I18" s="21"/>
      <c r="J18" s="19"/>
    </row>
    <row r="19" spans="4:10" ht="26.25" thickBot="1" x14ac:dyDescent="0.3">
      <c r="D19" s="5">
        <v>7</v>
      </c>
      <c r="E19" s="17" t="s">
        <v>25</v>
      </c>
      <c r="F19" s="6" t="s">
        <v>15</v>
      </c>
      <c r="G19" s="7">
        <v>5</v>
      </c>
      <c r="H19" s="7"/>
      <c r="I19" s="21"/>
      <c r="J19" s="19"/>
    </row>
  </sheetData>
  <mergeCells count="7">
    <mergeCell ref="I10:I11"/>
    <mergeCell ref="J10:J11"/>
    <mergeCell ref="D10:D11"/>
    <mergeCell ref="E10:E11"/>
    <mergeCell ref="F10:F11"/>
    <mergeCell ref="G10:G11"/>
    <mergeCell ref="H10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Жарков, Дмитрий Анатольевич</dc:creator>
  <cp:lastModifiedBy>Жарков, Дмитрий Анатольевич</cp:lastModifiedBy>
  <cp:lastPrinted>2026-05-27T07:59:30Z</cp:lastPrinted>
  <dcterms:created xsi:type="dcterms:W3CDTF">2026-04-14T10:35:14Z</dcterms:created>
  <dcterms:modified xsi:type="dcterms:W3CDTF">2026-05-27T10:36:01Z</dcterms:modified>
</cp:coreProperties>
</file>