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100"/>
  </bookViews>
  <sheets>
    <sheet name="Р6" sheetId="4" r:id="rId1"/>
    <sheet name="Лист1" sheetId="5" r:id="rId2"/>
  </sheets>
  <definedNames>
    <definedName name="_xlnm._FilterDatabase" localSheetId="0" hidden="1">Р6!$A$8:$R$11</definedName>
    <definedName name="_xlnm.Print_Area" localSheetId="0">Р6!$A$1:$R$20</definedName>
  </definedNames>
  <calcPr calcId="162913"/>
</workbook>
</file>

<file path=xl/calcChain.xml><?xml version="1.0" encoding="utf-8"?>
<calcChain xmlns="http://schemas.openxmlformats.org/spreadsheetml/2006/main">
  <c r="L10" i="4" l="1"/>
  <c r="M10" i="4" s="1"/>
  <c r="N10" i="4" s="1"/>
  <c r="O10" i="4"/>
  <c r="P10" i="4" s="1"/>
  <c r="Q10" i="4" s="1"/>
  <c r="R10" i="4" s="1"/>
  <c r="O9" i="4" l="1"/>
  <c r="P9" i="4" s="1"/>
  <c r="Q9" i="4" s="1"/>
  <c r="R9" i="4" s="1"/>
  <c r="L9" i="4"/>
  <c r="M9" i="4" s="1"/>
  <c r="N9" i="4" s="1"/>
  <c r="R11" i="4" l="1"/>
  <c r="C14" i="4" s="1"/>
</calcChain>
</file>

<file path=xl/sharedStrings.xml><?xml version="1.0" encoding="utf-8"?>
<sst xmlns="http://schemas.openxmlformats.org/spreadsheetml/2006/main" count="38" uniqueCount="36">
  <si>
    <t>ОБОСНОВАНИЕ НАЧАЛЬНОЙ (МАКСИМАЛЬНОЙ) ЦЕНЫ КОНТРАКТА</t>
  </si>
  <si>
    <t>Ед. изм</t>
  </si>
  <si>
    <t xml:space="preserve">Кол-во </t>
  </si>
  <si>
    <t>Коммерческие предложения (руб.)</t>
  </si>
  <si>
    <t>Однородность совокупности значений выявленных цен, используемых в расчете Н(М)ЦК, ЦКЕП</t>
  </si>
  <si>
    <t>Н(М)ЦК, определяемая методом сопоставимых рыночных цен (анализа рынка)*</t>
  </si>
  <si>
    <t xml:space="preserve">Средняя арифметическая цена за единицу     &lt;ц&gt; </t>
  </si>
  <si>
    <t>Среднее квадратичное отклонение</t>
  </si>
  <si>
    <t>Цена за единицу изм. (руб.)</t>
  </si>
  <si>
    <t>Цена за единицу изм. с округлением до сотых долей после запятой (руб.)</t>
  </si>
  <si>
    <t>Н(М)ЦК, контракта с учетом округления цены за единицу (руб.)</t>
  </si>
  <si>
    <t>В результате проведенного расчета НМЦК составила:</t>
  </si>
  <si>
    <t>рублей</t>
  </si>
  <si>
    <t xml:space="preserve">Рассчет НМЦК произвел: </t>
  </si>
  <si>
    <t>Расчет Н(М)ЦК по формуле                             v - количество (объем) закупаемого товара (работы, услуги);
n - количество значений, используемых в расчете;
i - номер источника ценовой информации;
     - цена единицы</t>
  </si>
  <si>
    <t>Коммерческое предложение №1                       вх.  от 12.10.2024</t>
  </si>
  <si>
    <t>Коммерческое предложение №1                       вх.  от 12.10.2026</t>
  </si>
  <si>
    <t>Дата подготовки обоснования Н(М)ЦК:</t>
  </si>
  <si>
    <t>тел.</t>
  </si>
  <si>
    <t>Код по ОКПД2</t>
  </si>
  <si>
    <r>
      <t xml:space="preserve">коэффициент вариации цен V (%)           </t>
    </r>
    <r>
      <rPr>
        <i/>
        <sz val="16"/>
        <color theme="1" tint="4.9989318521683403E-2"/>
        <rFont val="Times New Roman"/>
        <family val="1"/>
        <charset val="204"/>
      </rPr>
      <t xml:space="preserve">                   (не должен превышать 33%)</t>
    </r>
  </si>
  <si>
    <t>Код по ОКПД2/КТРУ</t>
  </si>
  <si>
    <t>ИТОГО</t>
  </si>
  <si>
    <t>№ п/п</t>
  </si>
  <si>
    <t xml:space="preserve">Наименование </t>
  </si>
  <si>
    <t>штука</t>
  </si>
  <si>
    <t>Заместитель директора по правовым и организационным вопросам</t>
  </si>
  <si>
    <t>Р.А. Панченко</t>
  </si>
  <si>
    <t>7 978 181-24-87</t>
  </si>
  <si>
    <t>Начальная (максимальная) цена контракта на выполнение работ (оказание услуг) 
на поставку изделий для организации доступной среды (1)
определена методом сопоставимых рыночных цен как среднее арифметическое коммерческих предложений организаций, осуществляющих предоставления услуг</t>
  </si>
  <si>
    <t>Плитка тактильная, тип 1</t>
  </si>
  <si>
    <t>Плитка тактильная, тип 2</t>
  </si>
  <si>
    <t>Коммерческое предложение №1  вх. № 01/7-2858-2026 от 26.05.2026</t>
  </si>
  <si>
    <t>Коммерческое предложение №2 вх. 01/07-2859-2026 от 26.05.2026</t>
  </si>
  <si>
    <t>Коммерческое предложение №3вх. 01/07-2860-2026 от 26.05.2026</t>
  </si>
  <si>
    <t>22.23.11.000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</si>
</sst>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0.0000"/>
    <numFmt numFmtId="165" formatCode="0.000"/>
  </numFmts>
  <fonts count="17" x14ac:knownFonts="1">
    <font>
      <sz val="11"/>
      <color theme="1"/>
      <name val="Calibri"/>
      <family val="2"/>
      <scheme val="minor"/>
    </font>
    <font>
      <sz val="11"/>
      <color indexed="8"/>
      <name val="Calibri"/>
      <family val="2"/>
      <charset val="204"/>
    </font>
    <font>
      <sz val="10"/>
      <color theme="1" tint="4.9989318521683403E-2"/>
      <name val="Times New Roman"/>
      <family val="1"/>
      <charset val="204"/>
    </font>
    <font>
      <sz val="14"/>
      <color theme="1" tint="4.9989318521683403E-2"/>
      <name val="Times New Roman"/>
      <family val="1"/>
      <charset val="204"/>
    </font>
    <font>
      <sz val="12"/>
      <color theme="1" tint="4.9989318521683403E-2"/>
      <name val="Times New Roman"/>
      <family val="1"/>
      <charset val="204"/>
    </font>
    <font>
      <sz val="16"/>
      <color theme="1" tint="4.9989318521683403E-2"/>
      <name val="Times New Roman"/>
      <family val="1"/>
      <charset val="204"/>
    </font>
    <font>
      <b/>
      <sz val="14"/>
      <color theme="1" tint="4.9989318521683403E-2"/>
      <name val="Times New Roman"/>
      <family val="1"/>
      <charset val="204"/>
    </font>
    <font>
      <b/>
      <sz val="16"/>
      <color indexed="8"/>
      <name val="Times New Roman"/>
      <family val="1"/>
      <charset val="204"/>
    </font>
    <font>
      <sz val="11"/>
      <color theme="1"/>
      <name val="Calibri"/>
      <family val="2"/>
      <scheme val="minor"/>
    </font>
    <font>
      <sz val="10"/>
      <name val="Arial"/>
      <family val="2"/>
      <charset val="204"/>
    </font>
    <font>
      <sz val="16"/>
      <color indexed="8"/>
      <name val="Times New Roman"/>
      <family val="1"/>
      <charset val="204"/>
    </font>
    <font>
      <i/>
      <sz val="16"/>
      <color theme="1" tint="4.9989318521683403E-2"/>
      <name val="Times New Roman"/>
      <family val="1"/>
      <charset val="204"/>
    </font>
    <font>
      <b/>
      <sz val="16"/>
      <color theme="1" tint="4.9989318521683403E-2"/>
      <name val="Times New Roman"/>
      <family val="1"/>
      <charset val="204"/>
    </font>
    <font>
      <sz val="14"/>
      <color theme="1"/>
      <name val="Times New Roman"/>
      <family val="1"/>
      <charset val="204"/>
    </font>
    <font>
      <b/>
      <sz val="10"/>
      <color theme="1" tint="4.9989318521683403E-2"/>
      <name val="Times New Roman"/>
      <family val="1"/>
      <charset val="204"/>
    </font>
    <font>
      <sz val="18"/>
      <color theme="1"/>
      <name val="Times New Roman"/>
      <family val="1"/>
      <charset val="204"/>
    </font>
    <font>
      <sz val="18"/>
      <color rgb="FF000000"/>
      <name val="Times New Roman"/>
      <family val="1"/>
      <charset val="204"/>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43" fontId="8" fillId="0" borderId="0" applyFont="0" applyFill="0" applyBorder="0" applyAlignment="0" applyProtection="0"/>
    <xf numFmtId="0" fontId="9" fillId="0" borderId="0"/>
  </cellStyleXfs>
  <cellXfs count="66">
    <xf numFmtId="0" fontId="0" fillId="0" borderId="0" xfId="0"/>
    <xf numFmtId="0" fontId="4" fillId="0" borderId="0" xfId="1" applyFont="1" applyFill="1" applyBorder="1" applyAlignment="1">
      <alignment horizontal="left" vertical="center" wrapText="1"/>
    </xf>
    <xf numFmtId="0" fontId="2" fillId="0" borderId="0" xfId="1" applyFont="1" applyFill="1"/>
    <xf numFmtId="0" fontId="4" fillId="0" borderId="0" xfId="1" applyFont="1" applyFill="1"/>
    <xf numFmtId="0" fontId="2" fillId="0" borderId="0" xfId="1" applyFont="1" applyFill="1" applyAlignment="1">
      <alignment horizontal="center" vertical="top"/>
    </xf>
    <xf numFmtId="0" fontId="2" fillId="0" borderId="0" xfId="1" applyFont="1" applyFill="1" applyAlignment="1">
      <alignment horizontal="center"/>
    </xf>
    <xf numFmtId="0" fontId="2" fillId="0" borderId="0" xfId="1" applyFont="1" applyFill="1" applyBorder="1" applyAlignment="1">
      <alignment horizontal="left" wrapText="1"/>
    </xf>
    <xf numFmtId="4" fontId="5" fillId="0" borderId="0" xfId="1" applyNumberFormat="1" applyFont="1" applyFill="1" applyBorder="1" applyAlignment="1">
      <alignment vertical="center"/>
    </xf>
    <xf numFmtId="0" fontId="5" fillId="0" borderId="0" xfId="1" applyFont="1" applyFill="1" applyBorder="1" applyAlignment="1">
      <alignment vertical="center"/>
    </xf>
    <xf numFmtId="0" fontId="7" fillId="0" borderId="0" xfId="0" applyFont="1" applyFill="1"/>
    <xf numFmtId="0" fontId="2" fillId="0" borderId="0" xfId="1" applyFont="1" applyFill="1" applyBorder="1"/>
    <xf numFmtId="0" fontId="4" fillId="0" borderId="0" xfId="1" applyFont="1" applyFill="1" applyAlignment="1">
      <alignment horizontal="center"/>
    </xf>
    <xf numFmtId="0" fontId="10" fillId="0" borderId="0" xfId="0" applyFont="1" applyFill="1"/>
    <xf numFmtId="0" fontId="10" fillId="0" borderId="0" xfId="0" applyFont="1" applyFill="1" applyAlignment="1">
      <alignment horizontal="center"/>
    </xf>
    <xf numFmtId="0" fontId="10" fillId="0" borderId="2" xfId="0" applyFont="1" applyFill="1" applyBorder="1" applyAlignment="1">
      <alignment horizontal="center"/>
    </xf>
    <xf numFmtId="0" fontId="10" fillId="0" borderId="0" xfId="0" applyFont="1" applyFill="1" applyBorder="1" applyAlignment="1">
      <alignment horizontal="center"/>
    </xf>
    <xf numFmtId="0" fontId="10" fillId="0" borderId="0" xfId="0" applyFont="1" applyFill="1" applyAlignment="1">
      <alignment horizontal="left"/>
    </xf>
    <xf numFmtId="43" fontId="10" fillId="0" borderId="0" xfId="2" applyFont="1" applyFill="1" applyAlignment="1">
      <alignment horizontal="center"/>
    </xf>
    <xf numFmtId="0" fontId="5" fillId="0" borderId="0" xfId="1" applyFont="1" applyFill="1" applyAlignment="1" applyProtection="1">
      <alignment vertical="top" wrapText="1"/>
      <protection locked="0"/>
    </xf>
    <xf numFmtId="0" fontId="5" fillId="0" borderId="0" xfId="1" applyFont="1" applyFill="1" applyAlignment="1" applyProtection="1">
      <alignment horizontal="center" vertical="top" wrapText="1"/>
      <protection locked="0"/>
    </xf>
    <xf numFmtId="0" fontId="5" fillId="0" borderId="0" xfId="1" applyFont="1" applyFill="1" applyAlignment="1">
      <alignment horizontal="center"/>
    </xf>
    <xf numFmtId="0" fontId="5" fillId="0" borderId="0" xfId="1" applyFont="1" applyFill="1" applyAlignment="1" applyProtection="1">
      <alignment horizontal="center" wrapText="1"/>
      <protection locked="0"/>
    </xf>
    <xf numFmtId="164" fontId="5" fillId="0" borderId="0" xfId="1" applyNumberFormat="1" applyFont="1" applyFill="1" applyAlignment="1" applyProtection="1">
      <alignment horizontal="center" vertical="center"/>
      <protection locked="0"/>
    </xf>
    <xf numFmtId="0" fontId="5" fillId="0" borderId="0" xfId="1" applyFont="1" applyFill="1"/>
    <xf numFmtId="0" fontId="5" fillId="0" borderId="0" xfId="1" applyFont="1" applyFill="1" applyAlignment="1" applyProtection="1">
      <alignment vertical="center"/>
      <protection locked="0"/>
    </xf>
    <xf numFmtId="0" fontId="6" fillId="0" borderId="0" xfId="1" applyFont="1" applyFill="1" applyBorder="1" applyAlignment="1">
      <alignment horizontal="left" vertical="center" wrapText="1"/>
    </xf>
    <xf numFmtId="0" fontId="10" fillId="0" borderId="0" xfId="0" applyFont="1" applyFill="1" applyAlignment="1">
      <alignment wrapText="1"/>
    </xf>
    <xf numFmtId="165" fontId="5" fillId="0" borderId="1" xfId="1"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4" fontId="5" fillId="0" borderId="1" xfId="1" applyNumberFormat="1" applyFont="1" applyFill="1" applyBorder="1" applyAlignment="1">
      <alignment horizontal="center" vertical="center" wrapText="1"/>
    </xf>
    <xf numFmtId="4" fontId="13" fillId="0" borderId="0" xfId="0" applyNumberFormat="1" applyFont="1" applyAlignment="1">
      <alignment horizontal="center" vertical="center" wrapText="1"/>
    </xf>
    <xf numFmtId="4" fontId="2" fillId="0" borderId="0" xfId="1" applyNumberFormat="1" applyFont="1" applyFill="1"/>
    <xf numFmtId="0" fontId="10" fillId="0" borderId="0" xfId="0" applyFont="1" applyFill="1" applyAlignment="1">
      <alignment horizontal="right"/>
    </xf>
    <xf numFmtId="0" fontId="3" fillId="0" borderId="0" xfId="1" applyFont="1" applyFill="1" applyBorder="1" applyAlignment="1">
      <alignment horizontal="left" vertical="center" wrapText="1"/>
    </xf>
    <xf numFmtId="0" fontId="5" fillId="0" borderId="0" xfId="1" applyFont="1" applyFill="1" applyBorder="1" applyAlignment="1">
      <alignment horizontal="right" vertical="center"/>
    </xf>
    <xf numFmtId="0" fontId="3" fillId="0" borderId="0" xfId="1" applyFont="1" applyFill="1" applyBorder="1" applyAlignment="1">
      <alignment horizontal="center" vertical="center" wrapText="1"/>
    </xf>
    <xf numFmtId="0" fontId="5" fillId="0" borderId="0" xfId="1" applyFont="1" applyFill="1" applyBorder="1" applyAlignment="1">
      <alignment horizontal="center" vertical="center"/>
    </xf>
    <xf numFmtId="0" fontId="6" fillId="0" borderId="1" xfId="1" applyFont="1" applyFill="1" applyBorder="1" applyAlignment="1">
      <alignment horizontal="center" vertical="center" wrapText="1"/>
    </xf>
    <xf numFmtId="0" fontId="6" fillId="0" borderId="5" xfId="1" applyFont="1" applyFill="1" applyBorder="1" applyAlignment="1">
      <alignment vertical="center" wrapText="1"/>
    </xf>
    <xf numFmtId="0" fontId="6" fillId="0" borderId="4" xfId="1" applyFont="1" applyFill="1" applyBorder="1" applyAlignment="1">
      <alignment vertical="center" wrapText="1"/>
    </xf>
    <xf numFmtId="0" fontId="6" fillId="0" borderId="3" xfId="1" applyFont="1" applyFill="1" applyBorder="1" applyAlignment="1">
      <alignment vertical="center" wrapText="1"/>
    </xf>
    <xf numFmtId="4" fontId="12" fillId="0" borderId="1" xfId="1" applyNumberFormat="1" applyFont="1" applyFill="1" applyBorder="1" applyAlignment="1">
      <alignment horizontal="center" vertical="center" wrapText="1"/>
    </xf>
    <xf numFmtId="0" fontId="14" fillId="0" borderId="0" xfId="1" applyFont="1" applyFill="1"/>
    <xf numFmtId="4" fontId="3" fillId="0" borderId="0" xfId="1" applyNumberFormat="1" applyFont="1" applyFill="1" applyBorder="1" applyAlignment="1">
      <alignment horizontal="left" vertical="center" wrapText="1"/>
    </xf>
    <xf numFmtId="0" fontId="5" fillId="0" borderId="1" xfId="1" applyFont="1" applyFill="1" applyBorder="1" applyAlignment="1">
      <alignment horizontal="center" vertical="top" wrapText="1"/>
    </xf>
    <xf numFmtId="0" fontId="5" fillId="2" borderId="1" xfId="1" applyFont="1" applyFill="1" applyBorder="1" applyAlignment="1">
      <alignment horizontal="center" vertical="center" wrapText="1"/>
    </xf>
    <xf numFmtId="0" fontId="15" fillId="0" borderId="1" xfId="0" applyFont="1" applyFill="1" applyBorder="1" applyAlignment="1">
      <alignment wrapText="1"/>
    </xf>
    <xf numFmtId="43" fontId="10" fillId="0" borderId="0" xfId="2" applyFont="1" applyFill="1" applyAlignment="1">
      <alignment horizontal="right"/>
    </xf>
    <xf numFmtId="0" fontId="5"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2" fillId="0" borderId="0" xfId="1" applyFont="1" applyFill="1" applyAlignment="1">
      <alignment wrapText="1"/>
    </xf>
    <xf numFmtId="4" fontId="5" fillId="0" borderId="0" xfId="1" applyNumberFormat="1" applyFont="1" applyFill="1" applyBorder="1" applyAlignment="1">
      <alignment vertical="center" wrapText="1"/>
    </xf>
    <xf numFmtId="4" fontId="5" fillId="0" borderId="0" xfId="1" applyNumberFormat="1" applyFont="1" applyFill="1" applyBorder="1" applyAlignment="1">
      <alignment horizontal="right" vertical="center" wrapText="1"/>
    </xf>
    <xf numFmtId="4" fontId="5" fillId="0" borderId="0" xfId="1" applyNumberFormat="1" applyFont="1" applyFill="1"/>
    <xf numFmtId="0" fontId="16" fillId="0" borderId="1" xfId="0" applyFont="1" applyFill="1" applyBorder="1" applyAlignment="1">
      <alignment wrapText="1"/>
    </xf>
    <xf numFmtId="0" fontId="5" fillId="0" borderId="0" xfId="1" applyFont="1" applyFill="1" applyBorder="1" applyAlignment="1">
      <alignment horizontal="left" vertical="center"/>
    </xf>
    <xf numFmtId="0" fontId="10" fillId="0" borderId="0" xfId="0" applyFont="1" applyFill="1" applyAlignment="1">
      <alignment horizontal="left"/>
    </xf>
    <xf numFmtId="0" fontId="5" fillId="0" borderId="0" xfId="1" applyFont="1" applyFill="1" applyBorder="1" applyAlignment="1">
      <alignment horizontal="right" vertical="center"/>
    </xf>
    <xf numFmtId="0" fontId="12" fillId="0" borderId="0" xfId="1" applyFont="1" applyFill="1" applyBorder="1" applyAlignment="1">
      <alignment horizontal="left" vertical="center" wrapText="1"/>
    </xf>
    <xf numFmtId="0" fontId="5" fillId="0" borderId="0" xfId="1" applyFont="1" applyFill="1" applyBorder="1" applyAlignment="1">
      <alignment horizontal="center" vertical="center" wrapText="1"/>
    </xf>
    <xf numFmtId="0" fontId="7" fillId="0" borderId="0" xfId="0" applyFont="1" applyFill="1" applyBorder="1" applyAlignment="1">
      <alignment horizontal="center" wrapText="1"/>
    </xf>
    <xf numFmtId="0" fontId="5" fillId="0" borderId="1" xfId="1" applyFont="1" applyFill="1" applyBorder="1" applyAlignment="1">
      <alignment horizontal="center" vertical="center" wrapText="1"/>
    </xf>
    <xf numFmtId="2" fontId="5" fillId="0" borderId="1" xfId="1" applyNumberFormat="1" applyFont="1" applyFill="1" applyBorder="1" applyAlignment="1">
      <alignment horizontal="center" vertical="center" wrapText="1"/>
    </xf>
    <xf numFmtId="14" fontId="12" fillId="0" borderId="0" xfId="1" applyNumberFormat="1" applyFont="1" applyFill="1" applyBorder="1" applyAlignment="1">
      <alignment horizontal="center" vertical="center" wrapText="1"/>
    </xf>
    <xf numFmtId="0" fontId="12" fillId="0" borderId="0" xfId="1" applyFont="1" applyFill="1" applyBorder="1" applyAlignment="1">
      <alignment horizontal="center" vertical="center" wrapText="1"/>
    </xf>
  </cellXfs>
  <cellStyles count="4">
    <cellStyle name="Excel Built-in Normal" xfId="1"/>
    <cellStyle name="Обычный" xfId="0" builtinId="0"/>
    <cellStyle name="Обычный 2" xfId="3"/>
    <cellStyle name="Финансовый" xfId="2"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13</xdr:col>
      <xdr:colOff>38100</xdr:colOff>
      <xdr:row>7</xdr:row>
      <xdr:rowOff>1592580</xdr:rowOff>
    </xdr:from>
    <xdr:to>
      <xdr:col>13</xdr:col>
      <xdr:colOff>1569720</xdr:colOff>
      <xdr:row>7</xdr:row>
      <xdr:rowOff>1935480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3550" y="3602355"/>
          <a:ext cx="153162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12</xdr:col>
      <xdr:colOff>45720</xdr:colOff>
      <xdr:row>7</xdr:row>
      <xdr:rowOff>922020</xdr:rowOff>
    </xdr:from>
    <xdr:to>
      <xdr:col>12</xdr:col>
      <xdr:colOff>1021080</xdr:colOff>
      <xdr:row>7</xdr:row>
      <xdr:rowOff>1356360</xdr:rowOff>
    </xdr:to>
    <xdr:pic>
      <xdr:nvPicPr>
        <xdr:cNvPr id="3"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66245" y="2931795"/>
          <a:ext cx="97536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14</xdr:col>
      <xdr:colOff>281940</xdr:colOff>
      <xdr:row>7</xdr:row>
      <xdr:rowOff>1402080</xdr:rowOff>
    </xdr:from>
    <xdr:to>
      <xdr:col>14</xdr:col>
      <xdr:colOff>426720</xdr:colOff>
      <xdr:row>7</xdr:row>
      <xdr:rowOff>1623060</xdr:rowOff>
    </xdr:to>
    <xdr:pic>
      <xdr:nvPicPr>
        <xdr:cNvPr id="4" name="Pictur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074265" y="3411855"/>
          <a:ext cx="1447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13</xdr:col>
      <xdr:colOff>38100</xdr:colOff>
      <xdr:row>7</xdr:row>
      <xdr:rowOff>1592580</xdr:rowOff>
    </xdr:from>
    <xdr:to>
      <xdr:col>13</xdr:col>
      <xdr:colOff>1569720</xdr:colOff>
      <xdr:row>7</xdr:row>
      <xdr:rowOff>1935480</xdr:rowOff>
    </xdr:to>
    <xdr:pic>
      <xdr:nvPicPr>
        <xdr:cNvPr id="5"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3550" y="3602355"/>
          <a:ext cx="153162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12</xdr:col>
      <xdr:colOff>45720</xdr:colOff>
      <xdr:row>7</xdr:row>
      <xdr:rowOff>922020</xdr:rowOff>
    </xdr:from>
    <xdr:to>
      <xdr:col>12</xdr:col>
      <xdr:colOff>1021080</xdr:colOff>
      <xdr:row>7</xdr:row>
      <xdr:rowOff>1356360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66245" y="2931795"/>
          <a:ext cx="97536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14</xdr:col>
      <xdr:colOff>598516</xdr:colOff>
      <xdr:row>7</xdr:row>
      <xdr:rowOff>2428875</xdr:rowOff>
    </xdr:from>
    <xdr:to>
      <xdr:col>14</xdr:col>
      <xdr:colOff>2046316</xdr:colOff>
      <xdr:row>7</xdr:row>
      <xdr:rowOff>2825750</xdr:rowOff>
    </xdr:to>
    <xdr:pic>
      <xdr:nvPicPr>
        <xdr:cNvPr id="7" name="Picture 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394016" y="4429125"/>
          <a:ext cx="1447800"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14</xdr:col>
      <xdr:colOff>313690</xdr:colOff>
      <xdr:row>7</xdr:row>
      <xdr:rowOff>1481455</xdr:rowOff>
    </xdr:from>
    <xdr:to>
      <xdr:col>14</xdr:col>
      <xdr:colOff>458470</xdr:colOff>
      <xdr:row>7</xdr:row>
      <xdr:rowOff>1702435</xdr:rowOff>
    </xdr:to>
    <xdr:pic>
      <xdr:nvPicPr>
        <xdr:cNvPr id="8" name="Pictur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109190" y="3481705"/>
          <a:ext cx="1447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9"/>
  <sheetViews>
    <sheetView tabSelected="1" topLeftCell="B1" zoomScale="70" zoomScaleNormal="70" zoomScaleSheetLayoutView="70" workbookViewId="0">
      <selection activeCell="D15" sqref="D15:K15"/>
    </sheetView>
  </sheetViews>
  <sheetFormatPr defaultColWidth="9.140625" defaultRowHeight="12.75" x14ac:dyDescent="0.2"/>
  <cols>
    <col min="1" max="1" width="6.5703125" style="5" customWidth="1"/>
    <col min="2" max="2" width="71.42578125" style="2" customWidth="1"/>
    <col min="3" max="3" width="42.42578125" style="51" customWidth="1"/>
    <col min="4" max="4" width="12.28515625" style="5" customWidth="1"/>
    <col min="5" max="5" width="8.7109375" style="5" customWidth="1"/>
    <col min="6" max="6" width="16.5703125" style="5" hidden="1" customWidth="1"/>
    <col min="7" max="7" width="24.85546875" style="5" customWidth="1"/>
    <col min="8" max="8" width="10.85546875" style="5" hidden="1" customWidth="1"/>
    <col min="9" max="9" width="26.140625" style="5" customWidth="1"/>
    <col min="10" max="10" width="9.85546875" style="5" hidden="1" customWidth="1"/>
    <col min="11" max="11" width="28.42578125" style="5" customWidth="1"/>
    <col min="12" max="12" width="22.7109375" style="2" customWidth="1"/>
    <col min="13" max="13" width="19.5703125" style="2" customWidth="1"/>
    <col min="14" max="14" width="29.42578125" style="2" bestFit="1" customWidth="1"/>
    <col min="15" max="15" width="35.140625" style="2" bestFit="1" customWidth="1"/>
    <col min="16" max="16" width="18.28515625" style="2" bestFit="1" customWidth="1"/>
    <col min="17" max="17" width="22" style="2" customWidth="1"/>
    <col min="18" max="18" width="20" style="2" customWidth="1"/>
    <col min="19" max="20" width="10.85546875" style="2" customWidth="1"/>
    <col min="21" max="258" width="9.140625" style="2"/>
    <col min="259" max="259" width="6.5703125" style="2" customWidth="1"/>
    <col min="260" max="260" width="60.42578125" style="2" customWidth="1"/>
    <col min="261" max="261" width="8.5703125" style="2" customWidth="1"/>
    <col min="262" max="262" width="8.7109375" style="2" customWidth="1"/>
    <col min="263" max="263" width="16.7109375" style="2" customWidth="1"/>
    <col min="264" max="264" width="17.28515625" style="2" customWidth="1"/>
    <col min="265" max="265" width="17.42578125" style="2" customWidth="1"/>
    <col min="266" max="266" width="22.7109375" style="2" customWidth="1"/>
    <col min="267" max="267" width="19.5703125" style="2" customWidth="1"/>
    <col min="268" max="268" width="25" style="2" customWidth="1"/>
    <col min="269" max="269" width="32.7109375" style="2" customWidth="1"/>
    <col min="270" max="270" width="15.85546875" style="2" customWidth="1"/>
    <col min="271" max="271" width="22" style="2" customWidth="1"/>
    <col min="272" max="272" width="20" style="2" customWidth="1"/>
    <col min="273" max="274" width="9.140625" style="2"/>
    <col min="275" max="276" width="10.85546875" style="2" customWidth="1"/>
    <col min="277" max="514" width="9.140625" style="2"/>
    <col min="515" max="515" width="6.5703125" style="2" customWidth="1"/>
    <col min="516" max="516" width="60.42578125" style="2" customWidth="1"/>
    <col min="517" max="517" width="8.5703125" style="2" customWidth="1"/>
    <col min="518" max="518" width="8.7109375" style="2" customWidth="1"/>
    <col min="519" max="519" width="16.7109375" style="2" customWidth="1"/>
    <col min="520" max="520" width="17.28515625" style="2" customWidth="1"/>
    <col min="521" max="521" width="17.42578125" style="2" customWidth="1"/>
    <col min="522" max="522" width="22.7109375" style="2" customWidth="1"/>
    <col min="523" max="523" width="19.5703125" style="2" customWidth="1"/>
    <col min="524" max="524" width="25" style="2" customWidth="1"/>
    <col min="525" max="525" width="32.7109375" style="2" customWidth="1"/>
    <col min="526" max="526" width="15.85546875" style="2" customWidth="1"/>
    <col min="527" max="527" width="22" style="2" customWidth="1"/>
    <col min="528" max="528" width="20" style="2" customWidth="1"/>
    <col min="529" max="530" width="9.140625" style="2"/>
    <col min="531" max="532" width="10.85546875" style="2" customWidth="1"/>
    <col min="533" max="770" width="9.140625" style="2"/>
    <col min="771" max="771" width="6.5703125" style="2" customWidth="1"/>
    <col min="772" max="772" width="60.42578125" style="2" customWidth="1"/>
    <col min="773" max="773" width="8.5703125" style="2" customWidth="1"/>
    <col min="774" max="774" width="8.7109375" style="2" customWidth="1"/>
    <col min="775" max="775" width="16.7109375" style="2" customWidth="1"/>
    <col min="776" max="776" width="17.28515625" style="2" customWidth="1"/>
    <col min="777" max="777" width="17.42578125" style="2" customWidth="1"/>
    <col min="778" max="778" width="22.7109375" style="2" customWidth="1"/>
    <col min="779" max="779" width="19.5703125" style="2" customWidth="1"/>
    <col min="780" max="780" width="25" style="2" customWidth="1"/>
    <col min="781" max="781" width="32.7109375" style="2" customWidth="1"/>
    <col min="782" max="782" width="15.85546875" style="2" customWidth="1"/>
    <col min="783" max="783" width="22" style="2" customWidth="1"/>
    <col min="784" max="784" width="20" style="2" customWidth="1"/>
    <col min="785" max="786" width="9.140625" style="2"/>
    <col min="787" max="788" width="10.85546875" style="2" customWidth="1"/>
    <col min="789" max="1026" width="9.140625" style="2"/>
    <col min="1027" max="1027" width="6.5703125" style="2" customWidth="1"/>
    <col min="1028" max="1028" width="60.42578125" style="2" customWidth="1"/>
    <col min="1029" max="1029" width="8.5703125" style="2" customWidth="1"/>
    <col min="1030" max="1030" width="8.7109375" style="2" customWidth="1"/>
    <col min="1031" max="1031" width="16.7109375" style="2" customWidth="1"/>
    <col min="1032" max="1032" width="17.28515625" style="2" customWidth="1"/>
    <col min="1033" max="1033" width="17.42578125" style="2" customWidth="1"/>
    <col min="1034" max="1034" width="22.7109375" style="2" customWidth="1"/>
    <col min="1035" max="1035" width="19.5703125" style="2" customWidth="1"/>
    <col min="1036" max="1036" width="25" style="2" customWidth="1"/>
    <col min="1037" max="1037" width="32.7109375" style="2" customWidth="1"/>
    <col min="1038" max="1038" width="15.85546875" style="2" customWidth="1"/>
    <col min="1039" max="1039" width="22" style="2" customWidth="1"/>
    <col min="1040" max="1040" width="20" style="2" customWidth="1"/>
    <col min="1041" max="1042" width="9.140625" style="2"/>
    <col min="1043" max="1044" width="10.85546875" style="2" customWidth="1"/>
    <col min="1045" max="1282" width="9.140625" style="2"/>
    <col min="1283" max="1283" width="6.5703125" style="2" customWidth="1"/>
    <col min="1284" max="1284" width="60.42578125" style="2" customWidth="1"/>
    <col min="1285" max="1285" width="8.5703125" style="2" customWidth="1"/>
    <col min="1286" max="1286" width="8.7109375" style="2" customWidth="1"/>
    <col min="1287" max="1287" width="16.7109375" style="2" customWidth="1"/>
    <col min="1288" max="1288" width="17.28515625" style="2" customWidth="1"/>
    <col min="1289" max="1289" width="17.42578125" style="2" customWidth="1"/>
    <col min="1290" max="1290" width="22.7109375" style="2" customWidth="1"/>
    <col min="1291" max="1291" width="19.5703125" style="2" customWidth="1"/>
    <col min="1292" max="1292" width="25" style="2" customWidth="1"/>
    <col min="1293" max="1293" width="32.7109375" style="2" customWidth="1"/>
    <col min="1294" max="1294" width="15.85546875" style="2" customWidth="1"/>
    <col min="1295" max="1295" width="22" style="2" customWidth="1"/>
    <col min="1296" max="1296" width="20" style="2" customWidth="1"/>
    <col min="1297" max="1298" width="9.140625" style="2"/>
    <col min="1299" max="1300" width="10.85546875" style="2" customWidth="1"/>
    <col min="1301" max="1538" width="9.140625" style="2"/>
    <col min="1539" max="1539" width="6.5703125" style="2" customWidth="1"/>
    <col min="1540" max="1540" width="60.42578125" style="2" customWidth="1"/>
    <col min="1541" max="1541" width="8.5703125" style="2" customWidth="1"/>
    <col min="1542" max="1542" width="8.7109375" style="2" customWidth="1"/>
    <col min="1543" max="1543" width="16.7109375" style="2" customWidth="1"/>
    <col min="1544" max="1544" width="17.28515625" style="2" customWidth="1"/>
    <col min="1545" max="1545" width="17.42578125" style="2" customWidth="1"/>
    <col min="1546" max="1546" width="22.7109375" style="2" customWidth="1"/>
    <col min="1547" max="1547" width="19.5703125" style="2" customWidth="1"/>
    <col min="1548" max="1548" width="25" style="2" customWidth="1"/>
    <col min="1549" max="1549" width="32.7109375" style="2" customWidth="1"/>
    <col min="1550" max="1550" width="15.85546875" style="2" customWidth="1"/>
    <col min="1551" max="1551" width="22" style="2" customWidth="1"/>
    <col min="1552" max="1552" width="20" style="2" customWidth="1"/>
    <col min="1553" max="1554" width="9.140625" style="2"/>
    <col min="1555" max="1556" width="10.85546875" style="2" customWidth="1"/>
    <col min="1557" max="1794" width="9.140625" style="2"/>
    <col min="1795" max="1795" width="6.5703125" style="2" customWidth="1"/>
    <col min="1796" max="1796" width="60.42578125" style="2" customWidth="1"/>
    <col min="1797" max="1797" width="8.5703125" style="2" customWidth="1"/>
    <col min="1798" max="1798" width="8.7109375" style="2" customWidth="1"/>
    <col min="1799" max="1799" width="16.7109375" style="2" customWidth="1"/>
    <col min="1800" max="1800" width="17.28515625" style="2" customWidth="1"/>
    <col min="1801" max="1801" width="17.42578125" style="2" customWidth="1"/>
    <col min="1802" max="1802" width="22.7109375" style="2" customWidth="1"/>
    <col min="1803" max="1803" width="19.5703125" style="2" customWidth="1"/>
    <col min="1804" max="1804" width="25" style="2" customWidth="1"/>
    <col min="1805" max="1805" width="32.7109375" style="2" customWidth="1"/>
    <col min="1806" max="1806" width="15.85546875" style="2" customWidth="1"/>
    <col min="1807" max="1807" width="22" style="2" customWidth="1"/>
    <col min="1808" max="1808" width="20" style="2" customWidth="1"/>
    <col min="1809" max="1810" width="9.140625" style="2"/>
    <col min="1811" max="1812" width="10.85546875" style="2" customWidth="1"/>
    <col min="1813" max="2050" width="9.140625" style="2"/>
    <col min="2051" max="2051" width="6.5703125" style="2" customWidth="1"/>
    <col min="2052" max="2052" width="60.42578125" style="2" customWidth="1"/>
    <col min="2053" max="2053" width="8.5703125" style="2" customWidth="1"/>
    <col min="2054" max="2054" width="8.7109375" style="2" customWidth="1"/>
    <col min="2055" max="2055" width="16.7109375" style="2" customWidth="1"/>
    <col min="2056" max="2056" width="17.28515625" style="2" customWidth="1"/>
    <col min="2057" max="2057" width="17.42578125" style="2" customWidth="1"/>
    <col min="2058" max="2058" width="22.7109375" style="2" customWidth="1"/>
    <col min="2059" max="2059" width="19.5703125" style="2" customWidth="1"/>
    <col min="2060" max="2060" width="25" style="2" customWidth="1"/>
    <col min="2061" max="2061" width="32.7109375" style="2" customWidth="1"/>
    <col min="2062" max="2062" width="15.85546875" style="2" customWidth="1"/>
    <col min="2063" max="2063" width="22" style="2" customWidth="1"/>
    <col min="2064" max="2064" width="20" style="2" customWidth="1"/>
    <col min="2065" max="2066" width="9.140625" style="2"/>
    <col min="2067" max="2068" width="10.85546875" style="2" customWidth="1"/>
    <col min="2069" max="2306" width="9.140625" style="2"/>
    <col min="2307" max="2307" width="6.5703125" style="2" customWidth="1"/>
    <col min="2308" max="2308" width="60.42578125" style="2" customWidth="1"/>
    <col min="2309" max="2309" width="8.5703125" style="2" customWidth="1"/>
    <col min="2310" max="2310" width="8.7109375" style="2" customWidth="1"/>
    <col min="2311" max="2311" width="16.7109375" style="2" customWidth="1"/>
    <col min="2312" max="2312" width="17.28515625" style="2" customWidth="1"/>
    <col min="2313" max="2313" width="17.42578125" style="2" customWidth="1"/>
    <col min="2314" max="2314" width="22.7109375" style="2" customWidth="1"/>
    <col min="2315" max="2315" width="19.5703125" style="2" customWidth="1"/>
    <col min="2316" max="2316" width="25" style="2" customWidth="1"/>
    <col min="2317" max="2317" width="32.7109375" style="2" customWidth="1"/>
    <col min="2318" max="2318" width="15.85546875" style="2" customWidth="1"/>
    <col min="2319" max="2319" width="22" style="2" customWidth="1"/>
    <col min="2320" max="2320" width="20" style="2" customWidth="1"/>
    <col min="2321" max="2322" width="9.140625" style="2"/>
    <col min="2323" max="2324" width="10.85546875" style="2" customWidth="1"/>
    <col min="2325" max="2562" width="9.140625" style="2"/>
    <col min="2563" max="2563" width="6.5703125" style="2" customWidth="1"/>
    <col min="2564" max="2564" width="60.42578125" style="2" customWidth="1"/>
    <col min="2565" max="2565" width="8.5703125" style="2" customWidth="1"/>
    <col min="2566" max="2566" width="8.7109375" style="2" customWidth="1"/>
    <col min="2567" max="2567" width="16.7109375" style="2" customWidth="1"/>
    <col min="2568" max="2568" width="17.28515625" style="2" customWidth="1"/>
    <col min="2569" max="2569" width="17.42578125" style="2" customWidth="1"/>
    <col min="2570" max="2570" width="22.7109375" style="2" customWidth="1"/>
    <col min="2571" max="2571" width="19.5703125" style="2" customWidth="1"/>
    <col min="2572" max="2572" width="25" style="2" customWidth="1"/>
    <col min="2573" max="2573" width="32.7109375" style="2" customWidth="1"/>
    <col min="2574" max="2574" width="15.85546875" style="2" customWidth="1"/>
    <col min="2575" max="2575" width="22" style="2" customWidth="1"/>
    <col min="2576" max="2576" width="20" style="2" customWidth="1"/>
    <col min="2577" max="2578" width="9.140625" style="2"/>
    <col min="2579" max="2580" width="10.85546875" style="2" customWidth="1"/>
    <col min="2581" max="2818" width="9.140625" style="2"/>
    <col min="2819" max="2819" width="6.5703125" style="2" customWidth="1"/>
    <col min="2820" max="2820" width="60.42578125" style="2" customWidth="1"/>
    <col min="2821" max="2821" width="8.5703125" style="2" customWidth="1"/>
    <col min="2822" max="2822" width="8.7109375" style="2" customWidth="1"/>
    <col min="2823" max="2823" width="16.7109375" style="2" customWidth="1"/>
    <col min="2824" max="2824" width="17.28515625" style="2" customWidth="1"/>
    <col min="2825" max="2825" width="17.42578125" style="2" customWidth="1"/>
    <col min="2826" max="2826" width="22.7109375" style="2" customWidth="1"/>
    <col min="2827" max="2827" width="19.5703125" style="2" customWidth="1"/>
    <col min="2828" max="2828" width="25" style="2" customWidth="1"/>
    <col min="2829" max="2829" width="32.7109375" style="2" customWidth="1"/>
    <col min="2830" max="2830" width="15.85546875" style="2" customWidth="1"/>
    <col min="2831" max="2831" width="22" style="2" customWidth="1"/>
    <col min="2832" max="2832" width="20" style="2" customWidth="1"/>
    <col min="2833" max="2834" width="9.140625" style="2"/>
    <col min="2835" max="2836" width="10.85546875" style="2" customWidth="1"/>
    <col min="2837" max="3074" width="9.140625" style="2"/>
    <col min="3075" max="3075" width="6.5703125" style="2" customWidth="1"/>
    <col min="3076" max="3076" width="60.42578125" style="2" customWidth="1"/>
    <col min="3077" max="3077" width="8.5703125" style="2" customWidth="1"/>
    <col min="3078" max="3078" width="8.7109375" style="2" customWidth="1"/>
    <col min="3079" max="3079" width="16.7109375" style="2" customWidth="1"/>
    <col min="3080" max="3080" width="17.28515625" style="2" customWidth="1"/>
    <col min="3081" max="3081" width="17.42578125" style="2" customWidth="1"/>
    <col min="3082" max="3082" width="22.7109375" style="2" customWidth="1"/>
    <col min="3083" max="3083" width="19.5703125" style="2" customWidth="1"/>
    <col min="3084" max="3084" width="25" style="2" customWidth="1"/>
    <col min="3085" max="3085" width="32.7109375" style="2" customWidth="1"/>
    <col min="3086" max="3086" width="15.85546875" style="2" customWidth="1"/>
    <col min="3087" max="3087" width="22" style="2" customWidth="1"/>
    <col min="3088" max="3088" width="20" style="2" customWidth="1"/>
    <col min="3089" max="3090" width="9.140625" style="2"/>
    <col min="3091" max="3092" width="10.85546875" style="2" customWidth="1"/>
    <col min="3093" max="3330" width="9.140625" style="2"/>
    <col min="3331" max="3331" width="6.5703125" style="2" customWidth="1"/>
    <col min="3332" max="3332" width="60.42578125" style="2" customWidth="1"/>
    <col min="3333" max="3333" width="8.5703125" style="2" customWidth="1"/>
    <col min="3334" max="3334" width="8.7109375" style="2" customWidth="1"/>
    <col min="3335" max="3335" width="16.7109375" style="2" customWidth="1"/>
    <col min="3336" max="3336" width="17.28515625" style="2" customWidth="1"/>
    <col min="3337" max="3337" width="17.42578125" style="2" customWidth="1"/>
    <col min="3338" max="3338" width="22.7109375" style="2" customWidth="1"/>
    <col min="3339" max="3339" width="19.5703125" style="2" customWidth="1"/>
    <col min="3340" max="3340" width="25" style="2" customWidth="1"/>
    <col min="3341" max="3341" width="32.7109375" style="2" customWidth="1"/>
    <col min="3342" max="3342" width="15.85546875" style="2" customWidth="1"/>
    <col min="3343" max="3343" width="22" style="2" customWidth="1"/>
    <col min="3344" max="3344" width="20" style="2" customWidth="1"/>
    <col min="3345" max="3346" width="9.140625" style="2"/>
    <col min="3347" max="3348" width="10.85546875" style="2" customWidth="1"/>
    <col min="3349" max="3586" width="9.140625" style="2"/>
    <col min="3587" max="3587" width="6.5703125" style="2" customWidth="1"/>
    <col min="3588" max="3588" width="60.42578125" style="2" customWidth="1"/>
    <col min="3589" max="3589" width="8.5703125" style="2" customWidth="1"/>
    <col min="3590" max="3590" width="8.7109375" style="2" customWidth="1"/>
    <col min="3591" max="3591" width="16.7109375" style="2" customWidth="1"/>
    <col min="3592" max="3592" width="17.28515625" style="2" customWidth="1"/>
    <col min="3593" max="3593" width="17.42578125" style="2" customWidth="1"/>
    <col min="3594" max="3594" width="22.7109375" style="2" customWidth="1"/>
    <col min="3595" max="3595" width="19.5703125" style="2" customWidth="1"/>
    <col min="3596" max="3596" width="25" style="2" customWidth="1"/>
    <col min="3597" max="3597" width="32.7109375" style="2" customWidth="1"/>
    <col min="3598" max="3598" width="15.85546875" style="2" customWidth="1"/>
    <col min="3599" max="3599" width="22" style="2" customWidth="1"/>
    <col min="3600" max="3600" width="20" style="2" customWidth="1"/>
    <col min="3601" max="3602" width="9.140625" style="2"/>
    <col min="3603" max="3604" width="10.85546875" style="2" customWidth="1"/>
    <col min="3605" max="3842" width="9.140625" style="2"/>
    <col min="3843" max="3843" width="6.5703125" style="2" customWidth="1"/>
    <col min="3844" max="3844" width="60.42578125" style="2" customWidth="1"/>
    <col min="3845" max="3845" width="8.5703125" style="2" customWidth="1"/>
    <col min="3846" max="3846" width="8.7109375" style="2" customWidth="1"/>
    <col min="3847" max="3847" width="16.7109375" style="2" customWidth="1"/>
    <col min="3848" max="3848" width="17.28515625" style="2" customWidth="1"/>
    <col min="3849" max="3849" width="17.42578125" style="2" customWidth="1"/>
    <col min="3850" max="3850" width="22.7109375" style="2" customWidth="1"/>
    <col min="3851" max="3851" width="19.5703125" style="2" customWidth="1"/>
    <col min="3852" max="3852" width="25" style="2" customWidth="1"/>
    <col min="3853" max="3853" width="32.7109375" style="2" customWidth="1"/>
    <col min="3854" max="3854" width="15.85546875" style="2" customWidth="1"/>
    <col min="3855" max="3855" width="22" style="2" customWidth="1"/>
    <col min="3856" max="3856" width="20" style="2" customWidth="1"/>
    <col min="3857" max="3858" width="9.140625" style="2"/>
    <col min="3859" max="3860" width="10.85546875" style="2" customWidth="1"/>
    <col min="3861" max="4098" width="9.140625" style="2"/>
    <col min="4099" max="4099" width="6.5703125" style="2" customWidth="1"/>
    <col min="4100" max="4100" width="60.42578125" style="2" customWidth="1"/>
    <col min="4101" max="4101" width="8.5703125" style="2" customWidth="1"/>
    <col min="4102" max="4102" width="8.7109375" style="2" customWidth="1"/>
    <col min="4103" max="4103" width="16.7109375" style="2" customWidth="1"/>
    <col min="4104" max="4104" width="17.28515625" style="2" customWidth="1"/>
    <col min="4105" max="4105" width="17.42578125" style="2" customWidth="1"/>
    <col min="4106" max="4106" width="22.7109375" style="2" customWidth="1"/>
    <col min="4107" max="4107" width="19.5703125" style="2" customWidth="1"/>
    <col min="4108" max="4108" width="25" style="2" customWidth="1"/>
    <col min="4109" max="4109" width="32.7109375" style="2" customWidth="1"/>
    <col min="4110" max="4110" width="15.85546875" style="2" customWidth="1"/>
    <col min="4111" max="4111" width="22" style="2" customWidth="1"/>
    <col min="4112" max="4112" width="20" style="2" customWidth="1"/>
    <col min="4113" max="4114" width="9.140625" style="2"/>
    <col min="4115" max="4116" width="10.85546875" style="2" customWidth="1"/>
    <col min="4117" max="4354" width="9.140625" style="2"/>
    <col min="4355" max="4355" width="6.5703125" style="2" customWidth="1"/>
    <col min="4356" max="4356" width="60.42578125" style="2" customWidth="1"/>
    <col min="4357" max="4357" width="8.5703125" style="2" customWidth="1"/>
    <col min="4358" max="4358" width="8.7109375" style="2" customWidth="1"/>
    <col min="4359" max="4359" width="16.7109375" style="2" customWidth="1"/>
    <col min="4360" max="4360" width="17.28515625" style="2" customWidth="1"/>
    <col min="4361" max="4361" width="17.42578125" style="2" customWidth="1"/>
    <col min="4362" max="4362" width="22.7109375" style="2" customWidth="1"/>
    <col min="4363" max="4363" width="19.5703125" style="2" customWidth="1"/>
    <col min="4364" max="4364" width="25" style="2" customWidth="1"/>
    <col min="4365" max="4365" width="32.7109375" style="2" customWidth="1"/>
    <col min="4366" max="4366" width="15.85546875" style="2" customWidth="1"/>
    <col min="4367" max="4367" width="22" style="2" customWidth="1"/>
    <col min="4368" max="4368" width="20" style="2" customWidth="1"/>
    <col min="4369" max="4370" width="9.140625" style="2"/>
    <col min="4371" max="4372" width="10.85546875" style="2" customWidth="1"/>
    <col min="4373" max="4610" width="9.140625" style="2"/>
    <col min="4611" max="4611" width="6.5703125" style="2" customWidth="1"/>
    <col min="4612" max="4612" width="60.42578125" style="2" customWidth="1"/>
    <col min="4613" max="4613" width="8.5703125" style="2" customWidth="1"/>
    <col min="4614" max="4614" width="8.7109375" style="2" customWidth="1"/>
    <col min="4615" max="4615" width="16.7109375" style="2" customWidth="1"/>
    <col min="4616" max="4616" width="17.28515625" style="2" customWidth="1"/>
    <col min="4617" max="4617" width="17.42578125" style="2" customWidth="1"/>
    <col min="4618" max="4618" width="22.7109375" style="2" customWidth="1"/>
    <col min="4619" max="4619" width="19.5703125" style="2" customWidth="1"/>
    <col min="4620" max="4620" width="25" style="2" customWidth="1"/>
    <col min="4621" max="4621" width="32.7109375" style="2" customWidth="1"/>
    <col min="4622" max="4622" width="15.85546875" style="2" customWidth="1"/>
    <col min="4623" max="4623" width="22" style="2" customWidth="1"/>
    <col min="4624" max="4624" width="20" style="2" customWidth="1"/>
    <col min="4625" max="4626" width="9.140625" style="2"/>
    <col min="4627" max="4628" width="10.85546875" style="2" customWidth="1"/>
    <col min="4629" max="4866" width="9.140625" style="2"/>
    <col min="4867" max="4867" width="6.5703125" style="2" customWidth="1"/>
    <col min="4868" max="4868" width="60.42578125" style="2" customWidth="1"/>
    <col min="4869" max="4869" width="8.5703125" style="2" customWidth="1"/>
    <col min="4870" max="4870" width="8.7109375" style="2" customWidth="1"/>
    <col min="4871" max="4871" width="16.7109375" style="2" customWidth="1"/>
    <col min="4872" max="4872" width="17.28515625" style="2" customWidth="1"/>
    <col min="4873" max="4873" width="17.42578125" style="2" customWidth="1"/>
    <col min="4874" max="4874" width="22.7109375" style="2" customWidth="1"/>
    <col min="4875" max="4875" width="19.5703125" style="2" customWidth="1"/>
    <col min="4876" max="4876" width="25" style="2" customWidth="1"/>
    <col min="4877" max="4877" width="32.7109375" style="2" customWidth="1"/>
    <col min="4878" max="4878" width="15.85546875" style="2" customWidth="1"/>
    <col min="4879" max="4879" width="22" style="2" customWidth="1"/>
    <col min="4880" max="4880" width="20" style="2" customWidth="1"/>
    <col min="4881" max="4882" width="9.140625" style="2"/>
    <col min="4883" max="4884" width="10.85546875" style="2" customWidth="1"/>
    <col min="4885" max="5122" width="9.140625" style="2"/>
    <col min="5123" max="5123" width="6.5703125" style="2" customWidth="1"/>
    <col min="5124" max="5124" width="60.42578125" style="2" customWidth="1"/>
    <col min="5125" max="5125" width="8.5703125" style="2" customWidth="1"/>
    <col min="5126" max="5126" width="8.7109375" style="2" customWidth="1"/>
    <col min="5127" max="5127" width="16.7109375" style="2" customWidth="1"/>
    <col min="5128" max="5128" width="17.28515625" style="2" customWidth="1"/>
    <col min="5129" max="5129" width="17.42578125" style="2" customWidth="1"/>
    <col min="5130" max="5130" width="22.7109375" style="2" customWidth="1"/>
    <col min="5131" max="5131" width="19.5703125" style="2" customWidth="1"/>
    <col min="5132" max="5132" width="25" style="2" customWidth="1"/>
    <col min="5133" max="5133" width="32.7109375" style="2" customWidth="1"/>
    <col min="5134" max="5134" width="15.85546875" style="2" customWidth="1"/>
    <col min="5135" max="5135" width="22" style="2" customWidth="1"/>
    <col min="5136" max="5136" width="20" style="2" customWidth="1"/>
    <col min="5137" max="5138" width="9.140625" style="2"/>
    <col min="5139" max="5140" width="10.85546875" style="2" customWidth="1"/>
    <col min="5141" max="5378" width="9.140625" style="2"/>
    <col min="5379" max="5379" width="6.5703125" style="2" customWidth="1"/>
    <col min="5380" max="5380" width="60.42578125" style="2" customWidth="1"/>
    <col min="5381" max="5381" width="8.5703125" style="2" customWidth="1"/>
    <col min="5382" max="5382" width="8.7109375" style="2" customWidth="1"/>
    <col min="5383" max="5383" width="16.7109375" style="2" customWidth="1"/>
    <col min="5384" max="5384" width="17.28515625" style="2" customWidth="1"/>
    <col min="5385" max="5385" width="17.42578125" style="2" customWidth="1"/>
    <col min="5386" max="5386" width="22.7109375" style="2" customWidth="1"/>
    <col min="5387" max="5387" width="19.5703125" style="2" customWidth="1"/>
    <col min="5388" max="5388" width="25" style="2" customWidth="1"/>
    <col min="5389" max="5389" width="32.7109375" style="2" customWidth="1"/>
    <col min="5390" max="5390" width="15.85546875" style="2" customWidth="1"/>
    <col min="5391" max="5391" width="22" style="2" customWidth="1"/>
    <col min="5392" max="5392" width="20" style="2" customWidth="1"/>
    <col min="5393" max="5394" width="9.140625" style="2"/>
    <col min="5395" max="5396" width="10.85546875" style="2" customWidth="1"/>
    <col min="5397" max="5634" width="9.140625" style="2"/>
    <col min="5635" max="5635" width="6.5703125" style="2" customWidth="1"/>
    <col min="5636" max="5636" width="60.42578125" style="2" customWidth="1"/>
    <col min="5637" max="5637" width="8.5703125" style="2" customWidth="1"/>
    <col min="5638" max="5638" width="8.7109375" style="2" customWidth="1"/>
    <col min="5639" max="5639" width="16.7109375" style="2" customWidth="1"/>
    <col min="5640" max="5640" width="17.28515625" style="2" customWidth="1"/>
    <col min="5641" max="5641" width="17.42578125" style="2" customWidth="1"/>
    <col min="5642" max="5642" width="22.7109375" style="2" customWidth="1"/>
    <col min="5643" max="5643" width="19.5703125" style="2" customWidth="1"/>
    <col min="5644" max="5644" width="25" style="2" customWidth="1"/>
    <col min="5645" max="5645" width="32.7109375" style="2" customWidth="1"/>
    <col min="5646" max="5646" width="15.85546875" style="2" customWidth="1"/>
    <col min="5647" max="5647" width="22" style="2" customWidth="1"/>
    <col min="5648" max="5648" width="20" style="2" customWidth="1"/>
    <col min="5649" max="5650" width="9.140625" style="2"/>
    <col min="5651" max="5652" width="10.85546875" style="2" customWidth="1"/>
    <col min="5653" max="5890" width="9.140625" style="2"/>
    <col min="5891" max="5891" width="6.5703125" style="2" customWidth="1"/>
    <col min="5892" max="5892" width="60.42578125" style="2" customWidth="1"/>
    <col min="5893" max="5893" width="8.5703125" style="2" customWidth="1"/>
    <col min="5894" max="5894" width="8.7109375" style="2" customWidth="1"/>
    <col min="5895" max="5895" width="16.7109375" style="2" customWidth="1"/>
    <col min="5896" max="5896" width="17.28515625" style="2" customWidth="1"/>
    <col min="5897" max="5897" width="17.42578125" style="2" customWidth="1"/>
    <col min="5898" max="5898" width="22.7109375" style="2" customWidth="1"/>
    <col min="5899" max="5899" width="19.5703125" style="2" customWidth="1"/>
    <col min="5900" max="5900" width="25" style="2" customWidth="1"/>
    <col min="5901" max="5901" width="32.7109375" style="2" customWidth="1"/>
    <col min="5902" max="5902" width="15.85546875" style="2" customWidth="1"/>
    <col min="5903" max="5903" width="22" style="2" customWidth="1"/>
    <col min="5904" max="5904" width="20" style="2" customWidth="1"/>
    <col min="5905" max="5906" width="9.140625" style="2"/>
    <col min="5907" max="5908" width="10.85546875" style="2" customWidth="1"/>
    <col min="5909" max="6146" width="9.140625" style="2"/>
    <col min="6147" max="6147" width="6.5703125" style="2" customWidth="1"/>
    <col min="6148" max="6148" width="60.42578125" style="2" customWidth="1"/>
    <col min="6149" max="6149" width="8.5703125" style="2" customWidth="1"/>
    <col min="6150" max="6150" width="8.7109375" style="2" customWidth="1"/>
    <col min="6151" max="6151" width="16.7109375" style="2" customWidth="1"/>
    <col min="6152" max="6152" width="17.28515625" style="2" customWidth="1"/>
    <col min="6153" max="6153" width="17.42578125" style="2" customWidth="1"/>
    <col min="6154" max="6154" width="22.7109375" style="2" customWidth="1"/>
    <col min="6155" max="6155" width="19.5703125" style="2" customWidth="1"/>
    <col min="6156" max="6156" width="25" style="2" customWidth="1"/>
    <col min="6157" max="6157" width="32.7109375" style="2" customWidth="1"/>
    <col min="6158" max="6158" width="15.85546875" style="2" customWidth="1"/>
    <col min="6159" max="6159" width="22" style="2" customWidth="1"/>
    <col min="6160" max="6160" width="20" style="2" customWidth="1"/>
    <col min="6161" max="6162" width="9.140625" style="2"/>
    <col min="6163" max="6164" width="10.85546875" style="2" customWidth="1"/>
    <col min="6165" max="6402" width="9.140625" style="2"/>
    <col min="6403" max="6403" width="6.5703125" style="2" customWidth="1"/>
    <col min="6404" max="6404" width="60.42578125" style="2" customWidth="1"/>
    <col min="6405" max="6405" width="8.5703125" style="2" customWidth="1"/>
    <col min="6406" max="6406" width="8.7109375" style="2" customWidth="1"/>
    <col min="6407" max="6407" width="16.7109375" style="2" customWidth="1"/>
    <col min="6408" max="6408" width="17.28515625" style="2" customWidth="1"/>
    <col min="6409" max="6409" width="17.42578125" style="2" customWidth="1"/>
    <col min="6410" max="6410" width="22.7109375" style="2" customWidth="1"/>
    <col min="6411" max="6411" width="19.5703125" style="2" customWidth="1"/>
    <col min="6412" max="6412" width="25" style="2" customWidth="1"/>
    <col min="6413" max="6413" width="32.7109375" style="2" customWidth="1"/>
    <col min="6414" max="6414" width="15.85546875" style="2" customWidth="1"/>
    <col min="6415" max="6415" width="22" style="2" customWidth="1"/>
    <col min="6416" max="6416" width="20" style="2" customWidth="1"/>
    <col min="6417" max="6418" width="9.140625" style="2"/>
    <col min="6419" max="6420" width="10.85546875" style="2" customWidth="1"/>
    <col min="6421" max="6658" width="9.140625" style="2"/>
    <col min="6659" max="6659" width="6.5703125" style="2" customWidth="1"/>
    <col min="6660" max="6660" width="60.42578125" style="2" customWidth="1"/>
    <col min="6661" max="6661" width="8.5703125" style="2" customWidth="1"/>
    <col min="6662" max="6662" width="8.7109375" style="2" customWidth="1"/>
    <col min="6663" max="6663" width="16.7109375" style="2" customWidth="1"/>
    <col min="6664" max="6664" width="17.28515625" style="2" customWidth="1"/>
    <col min="6665" max="6665" width="17.42578125" style="2" customWidth="1"/>
    <col min="6666" max="6666" width="22.7109375" style="2" customWidth="1"/>
    <col min="6667" max="6667" width="19.5703125" style="2" customWidth="1"/>
    <col min="6668" max="6668" width="25" style="2" customWidth="1"/>
    <col min="6669" max="6669" width="32.7109375" style="2" customWidth="1"/>
    <col min="6670" max="6670" width="15.85546875" style="2" customWidth="1"/>
    <col min="6671" max="6671" width="22" style="2" customWidth="1"/>
    <col min="6672" max="6672" width="20" style="2" customWidth="1"/>
    <col min="6673" max="6674" width="9.140625" style="2"/>
    <col min="6675" max="6676" width="10.85546875" style="2" customWidth="1"/>
    <col min="6677" max="6914" width="9.140625" style="2"/>
    <col min="6915" max="6915" width="6.5703125" style="2" customWidth="1"/>
    <col min="6916" max="6916" width="60.42578125" style="2" customWidth="1"/>
    <col min="6917" max="6917" width="8.5703125" style="2" customWidth="1"/>
    <col min="6918" max="6918" width="8.7109375" style="2" customWidth="1"/>
    <col min="6919" max="6919" width="16.7109375" style="2" customWidth="1"/>
    <col min="6920" max="6920" width="17.28515625" style="2" customWidth="1"/>
    <col min="6921" max="6921" width="17.42578125" style="2" customWidth="1"/>
    <col min="6922" max="6922" width="22.7109375" style="2" customWidth="1"/>
    <col min="6923" max="6923" width="19.5703125" style="2" customWidth="1"/>
    <col min="6924" max="6924" width="25" style="2" customWidth="1"/>
    <col min="6925" max="6925" width="32.7109375" style="2" customWidth="1"/>
    <col min="6926" max="6926" width="15.85546875" style="2" customWidth="1"/>
    <col min="6927" max="6927" width="22" style="2" customWidth="1"/>
    <col min="6928" max="6928" width="20" style="2" customWidth="1"/>
    <col min="6929" max="6930" width="9.140625" style="2"/>
    <col min="6931" max="6932" width="10.85546875" style="2" customWidth="1"/>
    <col min="6933" max="7170" width="9.140625" style="2"/>
    <col min="7171" max="7171" width="6.5703125" style="2" customWidth="1"/>
    <col min="7172" max="7172" width="60.42578125" style="2" customWidth="1"/>
    <col min="7173" max="7173" width="8.5703125" style="2" customWidth="1"/>
    <col min="7174" max="7174" width="8.7109375" style="2" customWidth="1"/>
    <col min="7175" max="7175" width="16.7109375" style="2" customWidth="1"/>
    <col min="7176" max="7176" width="17.28515625" style="2" customWidth="1"/>
    <col min="7177" max="7177" width="17.42578125" style="2" customWidth="1"/>
    <col min="7178" max="7178" width="22.7109375" style="2" customWidth="1"/>
    <col min="7179" max="7179" width="19.5703125" style="2" customWidth="1"/>
    <col min="7180" max="7180" width="25" style="2" customWidth="1"/>
    <col min="7181" max="7181" width="32.7109375" style="2" customWidth="1"/>
    <col min="7182" max="7182" width="15.85546875" style="2" customWidth="1"/>
    <col min="7183" max="7183" width="22" style="2" customWidth="1"/>
    <col min="7184" max="7184" width="20" style="2" customWidth="1"/>
    <col min="7185" max="7186" width="9.140625" style="2"/>
    <col min="7187" max="7188" width="10.85546875" style="2" customWidth="1"/>
    <col min="7189" max="7426" width="9.140625" style="2"/>
    <col min="7427" max="7427" width="6.5703125" style="2" customWidth="1"/>
    <col min="7428" max="7428" width="60.42578125" style="2" customWidth="1"/>
    <col min="7429" max="7429" width="8.5703125" style="2" customWidth="1"/>
    <col min="7430" max="7430" width="8.7109375" style="2" customWidth="1"/>
    <col min="7431" max="7431" width="16.7109375" style="2" customWidth="1"/>
    <col min="7432" max="7432" width="17.28515625" style="2" customWidth="1"/>
    <col min="7433" max="7433" width="17.42578125" style="2" customWidth="1"/>
    <col min="7434" max="7434" width="22.7109375" style="2" customWidth="1"/>
    <col min="7435" max="7435" width="19.5703125" style="2" customWidth="1"/>
    <col min="7436" max="7436" width="25" style="2" customWidth="1"/>
    <col min="7437" max="7437" width="32.7109375" style="2" customWidth="1"/>
    <col min="7438" max="7438" width="15.85546875" style="2" customWidth="1"/>
    <col min="7439" max="7439" width="22" style="2" customWidth="1"/>
    <col min="7440" max="7440" width="20" style="2" customWidth="1"/>
    <col min="7441" max="7442" width="9.140625" style="2"/>
    <col min="7443" max="7444" width="10.85546875" style="2" customWidth="1"/>
    <col min="7445" max="7682" width="9.140625" style="2"/>
    <col min="7683" max="7683" width="6.5703125" style="2" customWidth="1"/>
    <col min="7684" max="7684" width="60.42578125" style="2" customWidth="1"/>
    <col min="7685" max="7685" width="8.5703125" style="2" customWidth="1"/>
    <col min="7686" max="7686" width="8.7109375" style="2" customWidth="1"/>
    <col min="7687" max="7687" width="16.7109375" style="2" customWidth="1"/>
    <col min="7688" max="7688" width="17.28515625" style="2" customWidth="1"/>
    <col min="7689" max="7689" width="17.42578125" style="2" customWidth="1"/>
    <col min="7690" max="7690" width="22.7109375" style="2" customWidth="1"/>
    <col min="7691" max="7691" width="19.5703125" style="2" customWidth="1"/>
    <col min="7692" max="7692" width="25" style="2" customWidth="1"/>
    <col min="7693" max="7693" width="32.7109375" style="2" customWidth="1"/>
    <col min="7694" max="7694" width="15.85546875" style="2" customWidth="1"/>
    <col min="7695" max="7695" width="22" style="2" customWidth="1"/>
    <col min="7696" max="7696" width="20" style="2" customWidth="1"/>
    <col min="7697" max="7698" width="9.140625" style="2"/>
    <col min="7699" max="7700" width="10.85546875" style="2" customWidth="1"/>
    <col min="7701" max="7938" width="9.140625" style="2"/>
    <col min="7939" max="7939" width="6.5703125" style="2" customWidth="1"/>
    <col min="7940" max="7940" width="60.42578125" style="2" customWidth="1"/>
    <col min="7941" max="7941" width="8.5703125" style="2" customWidth="1"/>
    <col min="7942" max="7942" width="8.7109375" style="2" customWidth="1"/>
    <col min="7943" max="7943" width="16.7109375" style="2" customWidth="1"/>
    <col min="7944" max="7944" width="17.28515625" style="2" customWidth="1"/>
    <col min="7945" max="7945" width="17.42578125" style="2" customWidth="1"/>
    <col min="7946" max="7946" width="22.7109375" style="2" customWidth="1"/>
    <col min="7947" max="7947" width="19.5703125" style="2" customWidth="1"/>
    <col min="7948" max="7948" width="25" style="2" customWidth="1"/>
    <col min="7949" max="7949" width="32.7109375" style="2" customWidth="1"/>
    <col min="7950" max="7950" width="15.85546875" style="2" customWidth="1"/>
    <col min="7951" max="7951" width="22" style="2" customWidth="1"/>
    <col min="7952" max="7952" width="20" style="2" customWidth="1"/>
    <col min="7953" max="7954" width="9.140625" style="2"/>
    <col min="7955" max="7956" width="10.85546875" style="2" customWidth="1"/>
    <col min="7957" max="8194" width="9.140625" style="2"/>
    <col min="8195" max="8195" width="6.5703125" style="2" customWidth="1"/>
    <col min="8196" max="8196" width="60.42578125" style="2" customWidth="1"/>
    <col min="8197" max="8197" width="8.5703125" style="2" customWidth="1"/>
    <col min="8198" max="8198" width="8.7109375" style="2" customWidth="1"/>
    <col min="8199" max="8199" width="16.7109375" style="2" customWidth="1"/>
    <col min="8200" max="8200" width="17.28515625" style="2" customWidth="1"/>
    <col min="8201" max="8201" width="17.42578125" style="2" customWidth="1"/>
    <col min="8202" max="8202" width="22.7109375" style="2" customWidth="1"/>
    <col min="8203" max="8203" width="19.5703125" style="2" customWidth="1"/>
    <col min="8204" max="8204" width="25" style="2" customWidth="1"/>
    <col min="8205" max="8205" width="32.7109375" style="2" customWidth="1"/>
    <col min="8206" max="8206" width="15.85546875" style="2" customWidth="1"/>
    <col min="8207" max="8207" width="22" style="2" customWidth="1"/>
    <col min="8208" max="8208" width="20" style="2" customWidth="1"/>
    <col min="8209" max="8210" width="9.140625" style="2"/>
    <col min="8211" max="8212" width="10.85546875" style="2" customWidth="1"/>
    <col min="8213" max="8450" width="9.140625" style="2"/>
    <col min="8451" max="8451" width="6.5703125" style="2" customWidth="1"/>
    <col min="8452" max="8452" width="60.42578125" style="2" customWidth="1"/>
    <col min="8453" max="8453" width="8.5703125" style="2" customWidth="1"/>
    <col min="8454" max="8454" width="8.7109375" style="2" customWidth="1"/>
    <col min="8455" max="8455" width="16.7109375" style="2" customWidth="1"/>
    <col min="8456" max="8456" width="17.28515625" style="2" customWidth="1"/>
    <col min="8457" max="8457" width="17.42578125" style="2" customWidth="1"/>
    <col min="8458" max="8458" width="22.7109375" style="2" customWidth="1"/>
    <col min="8459" max="8459" width="19.5703125" style="2" customWidth="1"/>
    <col min="8460" max="8460" width="25" style="2" customWidth="1"/>
    <col min="8461" max="8461" width="32.7109375" style="2" customWidth="1"/>
    <col min="8462" max="8462" width="15.85546875" style="2" customWidth="1"/>
    <col min="8463" max="8463" width="22" style="2" customWidth="1"/>
    <col min="8464" max="8464" width="20" style="2" customWidth="1"/>
    <col min="8465" max="8466" width="9.140625" style="2"/>
    <col min="8467" max="8468" width="10.85546875" style="2" customWidth="1"/>
    <col min="8469" max="8706" width="9.140625" style="2"/>
    <col min="8707" max="8707" width="6.5703125" style="2" customWidth="1"/>
    <col min="8708" max="8708" width="60.42578125" style="2" customWidth="1"/>
    <col min="8709" max="8709" width="8.5703125" style="2" customWidth="1"/>
    <col min="8710" max="8710" width="8.7109375" style="2" customWidth="1"/>
    <col min="8711" max="8711" width="16.7109375" style="2" customWidth="1"/>
    <col min="8712" max="8712" width="17.28515625" style="2" customWidth="1"/>
    <col min="8713" max="8713" width="17.42578125" style="2" customWidth="1"/>
    <col min="8714" max="8714" width="22.7109375" style="2" customWidth="1"/>
    <col min="8715" max="8715" width="19.5703125" style="2" customWidth="1"/>
    <col min="8716" max="8716" width="25" style="2" customWidth="1"/>
    <col min="8717" max="8717" width="32.7109375" style="2" customWidth="1"/>
    <col min="8718" max="8718" width="15.85546875" style="2" customWidth="1"/>
    <col min="8719" max="8719" width="22" style="2" customWidth="1"/>
    <col min="8720" max="8720" width="20" style="2" customWidth="1"/>
    <col min="8721" max="8722" width="9.140625" style="2"/>
    <col min="8723" max="8724" width="10.85546875" style="2" customWidth="1"/>
    <col min="8725" max="8962" width="9.140625" style="2"/>
    <col min="8963" max="8963" width="6.5703125" style="2" customWidth="1"/>
    <col min="8964" max="8964" width="60.42578125" style="2" customWidth="1"/>
    <col min="8965" max="8965" width="8.5703125" style="2" customWidth="1"/>
    <col min="8966" max="8966" width="8.7109375" style="2" customWidth="1"/>
    <col min="8967" max="8967" width="16.7109375" style="2" customWidth="1"/>
    <col min="8968" max="8968" width="17.28515625" style="2" customWidth="1"/>
    <col min="8969" max="8969" width="17.42578125" style="2" customWidth="1"/>
    <col min="8970" max="8970" width="22.7109375" style="2" customWidth="1"/>
    <col min="8971" max="8971" width="19.5703125" style="2" customWidth="1"/>
    <col min="8972" max="8972" width="25" style="2" customWidth="1"/>
    <col min="8973" max="8973" width="32.7109375" style="2" customWidth="1"/>
    <col min="8974" max="8974" width="15.85546875" style="2" customWidth="1"/>
    <col min="8975" max="8975" width="22" style="2" customWidth="1"/>
    <col min="8976" max="8976" width="20" style="2" customWidth="1"/>
    <col min="8977" max="8978" width="9.140625" style="2"/>
    <col min="8979" max="8980" width="10.85546875" style="2" customWidth="1"/>
    <col min="8981" max="9218" width="9.140625" style="2"/>
    <col min="9219" max="9219" width="6.5703125" style="2" customWidth="1"/>
    <col min="9220" max="9220" width="60.42578125" style="2" customWidth="1"/>
    <col min="9221" max="9221" width="8.5703125" style="2" customWidth="1"/>
    <col min="9222" max="9222" width="8.7109375" style="2" customWidth="1"/>
    <col min="9223" max="9223" width="16.7109375" style="2" customWidth="1"/>
    <col min="9224" max="9224" width="17.28515625" style="2" customWidth="1"/>
    <col min="9225" max="9225" width="17.42578125" style="2" customWidth="1"/>
    <col min="9226" max="9226" width="22.7109375" style="2" customWidth="1"/>
    <col min="9227" max="9227" width="19.5703125" style="2" customWidth="1"/>
    <col min="9228" max="9228" width="25" style="2" customWidth="1"/>
    <col min="9229" max="9229" width="32.7109375" style="2" customWidth="1"/>
    <col min="9230" max="9230" width="15.85546875" style="2" customWidth="1"/>
    <col min="9231" max="9231" width="22" style="2" customWidth="1"/>
    <col min="9232" max="9232" width="20" style="2" customWidth="1"/>
    <col min="9233" max="9234" width="9.140625" style="2"/>
    <col min="9235" max="9236" width="10.85546875" style="2" customWidth="1"/>
    <col min="9237" max="9474" width="9.140625" style="2"/>
    <col min="9475" max="9475" width="6.5703125" style="2" customWidth="1"/>
    <col min="9476" max="9476" width="60.42578125" style="2" customWidth="1"/>
    <col min="9477" max="9477" width="8.5703125" style="2" customWidth="1"/>
    <col min="9478" max="9478" width="8.7109375" style="2" customWidth="1"/>
    <col min="9479" max="9479" width="16.7109375" style="2" customWidth="1"/>
    <col min="9480" max="9480" width="17.28515625" style="2" customWidth="1"/>
    <col min="9481" max="9481" width="17.42578125" style="2" customWidth="1"/>
    <col min="9482" max="9482" width="22.7109375" style="2" customWidth="1"/>
    <col min="9483" max="9483" width="19.5703125" style="2" customWidth="1"/>
    <col min="9484" max="9484" width="25" style="2" customWidth="1"/>
    <col min="9485" max="9485" width="32.7109375" style="2" customWidth="1"/>
    <col min="9486" max="9486" width="15.85546875" style="2" customWidth="1"/>
    <col min="9487" max="9487" width="22" style="2" customWidth="1"/>
    <col min="9488" max="9488" width="20" style="2" customWidth="1"/>
    <col min="9489" max="9490" width="9.140625" style="2"/>
    <col min="9491" max="9492" width="10.85546875" style="2" customWidth="1"/>
    <col min="9493" max="9730" width="9.140625" style="2"/>
    <col min="9731" max="9731" width="6.5703125" style="2" customWidth="1"/>
    <col min="9732" max="9732" width="60.42578125" style="2" customWidth="1"/>
    <col min="9733" max="9733" width="8.5703125" style="2" customWidth="1"/>
    <col min="9734" max="9734" width="8.7109375" style="2" customWidth="1"/>
    <col min="9735" max="9735" width="16.7109375" style="2" customWidth="1"/>
    <col min="9736" max="9736" width="17.28515625" style="2" customWidth="1"/>
    <col min="9737" max="9737" width="17.42578125" style="2" customWidth="1"/>
    <col min="9738" max="9738" width="22.7109375" style="2" customWidth="1"/>
    <col min="9739" max="9739" width="19.5703125" style="2" customWidth="1"/>
    <col min="9740" max="9740" width="25" style="2" customWidth="1"/>
    <col min="9741" max="9741" width="32.7109375" style="2" customWidth="1"/>
    <col min="9742" max="9742" width="15.85546875" style="2" customWidth="1"/>
    <col min="9743" max="9743" width="22" style="2" customWidth="1"/>
    <col min="9744" max="9744" width="20" style="2" customWidth="1"/>
    <col min="9745" max="9746" width="9.140625" style="2"/>
    <col min="9747" max="9748" width="10.85546875" style="2" customWidth="1"/>
    <col min="9749" max="9986" width="9.140625" style="2"/>
    <col min="9987" max="9987" width="6.5703125" style="2" customWidth="1"/>
    <col min="9988" max="9988" width="60.42578125" style="2" customWidth="1"/>
    <col min="9989" max="9989" width="8.5703125" style="2" customWidth="1"/>
    <col min="9990" max="9990" width="8.7109375" style="2" customWidth="1"/>
    <col min="9991" max="9991" width="16.7109375" style="2" customWidth="1"/>
    <col min="9992" max="9992" width="17.28515625" style="2" customWidth="1"/>
    <col min="9993" max="9993" width="17.42578125" style="2" customWidth="1"/>
    <col min="9994" max="9994" width="22.7109375" style="2" customWidth="1"/>
    <col min="9995" max="9995" width="19.5703125" style="2" customWidth="1"/>
    <col min="9996" max="9996" width="25" style="2" customWidth="1"/>
    <col min="9997" max="9997" width="32.7109375" style="2" customWidth="1"/>
    <col min="9998" max="9998" width="15.85546875" style="2" customWidth="1"/>
    <col min="9999" max="9999" width="22" style="2" customWidth="1"/>
    <col min="10000" max="10000" width="20" style="2" customWidth="1"/>
    <col min="10001" max="10002" width="9.140625" style="2"/>
    <col min="10003" max="10004" width="10.85546875" style="2" customWidth="1"/>
    <col min="10005" max="10242" width="9.140625" style="2"/>
    <col min="10243" max="10243" width="6.5703125" style="2" customWidth="1"/>
    <col min="10244" max="10244" width="60.42578125" style="2" customWidth="1"/>
    <col min="10245" max="10245" width="8.5703125" style="2" customWidth="1"/>
    <col min="10246" max="10246" width="8.7109375" style="2" customWidth="1"/>
    <col min="10247" max="10247" width="16.7109375" style="2" customWidth="1"/>
    <col min="10248" max="10248" width="17.28515625" style="2" customWidth="1"/>
    <col min="10249" max="10249" width="17.42578125" style="2" customWidth="1"/>
    <col min="10250" max="10250" width="22.7109375" style="2" customWidth="1"/>
    <col min="10251" max="10251" width="19.5703125" style="2" customWidth="1"/>
    <col min="10252" max="10252" width="25" style="2" customWidth="1"/>
    <col min="10253" max="10253" width="32.7109375" style="2" customWidth="1"/>
    <col min="10254" max="10254" width="15.85546875" style="2" customWidth="1"/>
    <col min="10255" max="10255" width="22" style="2" customWidth="1"/>
    <col min="10256" max="10256" width="20" style="2" customWidth="1"/>
    <col min="10257" max="10258" width="9.140625" style="2"/>
    <col min="10259" max="10260" width="10.85546875" style="2" customWidth="1"/>
    <col min="10261" max="10498" width="9.140625" style="2"/>
    <col min="10499" max="10499" width="6.5703125" style="2" customWidth="1"/>
    <col min="10500" max="10500" width="60.42578125" style="2" customWidth="1"/>
    <col min="10501" max="10501" width="8.5703125" style="2" customWidth="1"/>
    <col min="10502" max="10502" width="8.7109375" style="2" customWidth="1"/>
    <col min="10503" max="10503" width="16.7109375" style="2" customWidth="1"/>
    <col min="10504" max="10504" width="17.28515625" style="2" customWidth="1"/>
    <col min="10505" max="10505" width="17.42578125" style="2" customWidth="1"/>
    <col min="10506" max="10506" width="22.7109375" style="2" customWidth="1"/>
    <col min="10507" max="10507" width="19.5703125" style="2" customWidth="1"/>
    <col min="10508" max="10508" width="25" style="2" customWidth="1"/>
    <col min="10509" max="10509" width="32.7109375" style="2" customWidth="1"/>
    <col min="10510" max="10510" width="15.85546875" style="2" customWidth="1"/>
    <col min="10511" max="10511" width="22" style="2" customWidth="1"/>
    <col min="10512" max="10512" width="20" style="2" customWidth="1"/>
    <col min="10513" max="10514" width="9.140625" style="2"/>
    <col min="10515" max="10516" width="10.85546875" style="2" customWidth="1"/>
    <col min="10517" max="10754" width="9.140625" style="2"/>
    <col min="10755" max="10755" width="6.5703125" style="2" customWidth="1"/>
    <col min="10756" max="10756" width="60.42578125" style="2" customWidth="1"/>
    <col min="10757" max="10757" width="8.5703125" style="2" customWidth="1"/>
    <col min="10758" max="10758" width="8.7109375" style="2" customWidth="1"/>
    <col min="10759" max="10759" width="16.7109375" style="2" customWidth="1"/>
    <col min="10760" max="10760" width="17.28515625" style="2" customWidth="1"/>
    <col min="10761" max="10761" width="17.42578125" style="2" customWidth="1"/>
    <col min="10762" max="10762" width="22.7109375" style="2" customWidth="1"/>
    <col min="10763" max="10763" width="19.5703125" style="2" customWidth="1"/>
    <col min="10764" max="10764" width="25" style="2" customWidth="1"/>
    <col min="10765" max="10765" width="32.7109375" style="2" customWidth="1"/>
    <col min="10766" max="10766" width="15.85546875" style="2" customWidth="1"/>
    <col min="10767" max="10767" width="22" style="2" customWidth="1"/>
    <col min="10768" max="10768" width="20" style="2" customWidth="1"/>
    <col min="10769" max="10770" width="9.140625" style="2"/>
    <col min="10771" max="10772" width="10.85546875" style="2" customWidth="1"/>
    <col min="10773" max="11010" width="9.140625" style="2"/>
    <col min="11011" max="11011" width="6.5703125" style="2" customWidth="1"/>
    <col min="11012" max="11012" width="60.42578125" style="2" customWidth="1"/>
    <col min="11013" max="11013" width="8.5703125" style="2" customWidth="1"/>
    <col min="11014" max="11014" width="8.7109375" style="2" customWidth="1"/>
    <col min="11015" max="11015" width="16.7109375" style="2" customWidth="1"/>
    <col min="11016" max="11016" width="17.28515625" style="2" customWidth="1"/>
    <col min="11017" max="11017" width="17.42578125" style="2" customWidth="1"/>
    <col min="11018" max="11018" width="22.7109375" style="2" customWidth="1"/>
    <col min="11019" max="11019" width="19.5703125" style="2" customWidth="1"/>
    <col min="11020" max="11020" width="25" style="2" customWidth="1"/>
    <col min="11021" max="11021" width="32.7109375" style="2" customWidth="1"/>
    <col min="11022" max="11022" width="15.85546875" style="2" customWidth="1"/>
    <col min="11023" max="11023" width="22" style="2" customWidth="1"/>
    <col min="11024" max="11024" width="20" style="2" customWidth="1"/>
    <col min="11025" max="11026" width="9.140625" style="2"/>
    <col min="11027" max="11028" width="10.85546875" style="2" customWidth="1"/>
    <col min="11029" max="11266" width="9.140625" style="2"/>
    <col min="11267" max="11267" width="6.5703125" style="2" customWidth="1"/>
    <col min="11268" max="11268" width="60.42578125" style="2" customWidth="1"/>
    <col min="11269" max="11269" width="8.5703125" style="2" customWidth="1"/>
    <col min="11270" max="11270" width="8.7109375" style="2" customWidth="1"/>
    <col min="11271" max="11271" width="16.7109375" style="2" customWidth="1"/>
    <col min="11272" max="11272" width="17.28515625" style="2" customWidth="1"/>
    <col min="11273" max="11273" width="17.42578125" style="2" customWidth="1"/>
    <col min="11274" max="11274" width="22.7109375" style="2" customWidth="1"/>
    <col min="11275" max="11275" width="19.5703125" style="2" customWidth="1"/>
    <col min="11276" max="11276" width="25" style="2" customWidth="1"/>
    <col min="11277" max="11277" width="32.7109375" style="2" customWidth="1"/>
    <col min="11278" max="11278" width="15.85546875" style="2" customWidth="1"/>
    <col min="11279" max="11279" width="22" style="2" customWidth="1"/>
    <col min="11280" max="11280" width="20" style="2" customWidth="1"/>
    <col min="11281" max="11282" width="9.140625" style="2"/>
    <col min="11283" max="11284" width="10.85546875" style="2" customWidth="1"/>
    <col min="11285" max="11522" width="9.140625" style="2"/>
    <col min="11523" max="11523" width="6.5703125" style="2" customWidth="1"/>
    <col min="11524" max="11524" width="60.42578125" style="2" customWidth="1"/>
    <col min="11525" max="11525" width="8.5703125" style="2" customWidth="1"/>
    <col min="11526" max="11526" width="8.7109375" style="2" customWidth="1"/>
    <col min="11527" max="11527" width="16.7109375" style="2" customWidth="1"/>
    <col min="11528" max="11528" width="17.28515625" style="2" customWidth="1"/>
    <col min="11529" max="11529" width="17.42578125" style="2" customWidth="1"/>
    <col min="11530" max="11530" width="22.7109375" style="2" customWidth="1"/>
    <col min="11531" max="11531" width="19.5703125" style="2" customWidth="1"/>
    <col min="11532" max="11532" width="25" style="2" customWidth="1"/>
    <col min="11533" max="11533" width="32.7109375" style="2" customWidth="1"/>
    <col min="11534" max="11534" width="15.85546875" style="2" customWidth="1"/>
    <col min="11535" max="11535" width="22" style="2" customWidth="1"/>
    <col min="11536" max="11536" width="20" style="2" customWidth="1"/>
    <col min="11537" max="11538" width="9.140625" style="2"/>
    <col min="11539" max="11540" width="10.85546875" style="2" customWidth="1"/>
    <col min="11541" max="11778" width="9.140625" style="2"/>
    <col min="11779" max="11779" width="6.5703125" style="2" customWidth="1"/>
    <col min="11780" max="11780" width="60.42578125" style="2" customWidth="1"/>
    <col min="11781" max="11781" width="8.5703125" style="2" customWidth="1"/>
    <col min="11782" max="11782" width="8.7109375" style="2" customWidth="1"/>
    <col min="11783" max="11783" width="16.7109375" style="2" customWidth="1"/>
    <col min="11784" max="11784" width="17.28515625" style="2" customWidth="1"/>
    <col min="11785" max="11785" width="17.42578125" style="2" customWidth="1"/>
    <col min="11786" max="11786" width="22.7109375" style="2" customWidth="1"/>
    <col min="11787" max="11787" width="19.5703125" style="2" customWidth="1"/>
    <col min="11788" max="11788" width="25" style="2" customWidth="1"/>
    <col min="11789" max="11789" width="32.7109375" style="2" customWidth="1"/>
    <col min="11790" max="11790" width="15.85546875" style="2" customWidth="1"/>
    <col min="11791" max="11791" width="22" style="2" customWidth="1"/>
    <col min="11792" max="11792" width="20" style="2" customWidth="1"/>
    <col min="11793" max="11794" width="9.140625" style="2"/>
    <col min="11795" max="11796" width="10.85546875" style="2" customWidth="1"/>
    <col min="11797" max="12034" width="9.140625" style="2"/>
    <col min="12035" max="12035" width="6.5703125" style="2" customWidth="1"/>
    <col min="12036" max="12036" width="60.42578125" style="2" customWidth="1"/>
    <col min="12037" max="12037" width="8.5703125" style="2" customWidth="1"/>
    <col min="12038" max="12038" width="8.7109375" style="2" customWidth="1"/>
    <col min="12039" max="12039" width="16.7109375" style="2" customWidth="1"/>
    <col min="12040" max="12040" width="17.28515625" style="2" customWidth="1"/>
    <col min="12041" max="12041" width="17.42578125" style="2" customWidth="1"/>
    <col min="12042" max="12042" width="22.7109375" style="2" customWidth="1"/>
    <col min="12043" max="12043" width="19.5703125" style="2" customWidth="1"/>
    <col min="12044" max="12044" width="25" style="2" customWidth="1"/>
    <col min="12045" max="12045" width="32.7109375" style="2" customWidth="1"/>
    <col min="12046" max="12046" width="15.85546875" style="2" customWidth="1"/>
    <col min="12047" max="12047" width="22" style="2" customWidth="1"/>
    <col min="12048" max="12048" width="20" style="2" customWidth="1"/>
    <col min="12049" max="12050" width="9.140625" style="2"/>
    <col min="12051" max="12052" width="10.85546875" style="2" customWidth="1"/>
    <col min="12053" max="12290" width="9.140625" style="2"/>
    <col min="12291" max="12291" width="6.5703125" style="2" customWidth="1"/>
    <col min="12292" max="12292" width="60.42578125" style="2" customWidth="1"/>
    <col min="12293" max="12293" width="8.5703125" style="2" customWidth="1"/>
    <col min="12294" max="12294" width="8.7109375" style="2" customWidth="1"/>
    <col min="12295" max="12295" width="16.7109375" style="2" customWidth="1"/>
    <col min="12296" max="12296" width="17.28515625" style="2" customWidth="1"/>
    <col min="12297" max="12297" width="17.42578125" style="2" customWidth="1"/>
    <col min="12298" max="12298" width="22.7109375" style="2" customWidth="1"/>
    <col min="12299" max="12299" width="19.5703125" style="2" customWidth="1"/>
    <col min="12300" max="12300" width="25" style="2" customWidth="1"/>
    <col min="12301" max="12301" width="32.7109375" style="2" customWidth="1"/>
    <col min="12302" max="12302" width="15.85546875" style="2" customWidth="1"/>
    <col min="12303" max="12303" width="22" style="2" customWidth="1"/>
    <col min="12304" max="12304" width="20" style="2" customWidth="1"/>
    <col min="12305" max="12306" width="9.140625" style="2"/>
    <col min="12307" max="12308" width="10.85546875" style="2" customWidth="1"/>
    <col min="12309" max="12546" width="9.140625" style="2"/>
    <col min="12547" max="12547" width="6.5703125" style="2" customWidth="1"/>
    <col min="12548" max="12548" width="60.42578125" style="2" customWidth="1"/>
    <col min="12549" max="12549" width="8.5703125" style="2" customWidth="1"/>
    <col min="12550" max="12550" width="8.7109375" style="2" customWidth="1"/>
    <col min="12551" max="12551" width="16.7109375" style="2" customWidth="1"/>
    <col min="12552" max="12552" width="17.28515625" style="2" customWidth="1"/>
    <col min="12553" max="12553" width="17.42578125" style="2" customWidth="1"/>
    <col min="12554" max="12554" width="22.7109375" style="2" customWidth="1"/>
    <col min="12555" max="12555" width="19.5703125" style="2" customWidth="1"/>
    <col min="12556" max="12556" width="25" style="2" customWidth="1"/>
    <col min="12557" max="12557" width="32.7109375" style="2" customWidth="1"/>
    <col min="12558" max="12558" width="15.85546875" style="2" customWidth="1"/>
    <col min="12559" max="12559" width="22" style="2" customWidth="1"/>
    <col min="12560" max="12560" width="20" style="2" customWidth="1"/>
    <col min="12561" max="12562" width="9.140625" style="2"/>
    <col min="12563" max="12564" width="10.85546875" style="2" customWidth="1"/>
    <col min="12565" max="12802" width="9.140625" style="2"/>
    <col min="12803" max="12803" width="6.5703125" style="2" customWidth="1"/>
    <col min="12804" max="12804" width="60.42578125" style="2" customWidth="1"/>
    <col min="12805" max="12805" width="8.5703125" style="2" customWidth="1"/>
    <col min="12806" max="12806" width="8.7109375" style="2" customWidth="1"/>
    <col min="12807" max="12807" width="16.7109375" style="2" customWidth="1"/>
    <col min="12808" max="12808" width="17.28515625" style="2" customWidth="1"/>
    <col min="12809" max="12809" width="17.42578125" style="2" customWidth="1"/>
    <col min="12810" max="12810" width="22.7109375" style="2" customWidth="1"/>
    <col min="12811" max="12811" width="19.5703125" style="2" customWidth="1"/>
    <col min="12812" max="12812" width="25" style="2" customWidth="1"/>
    <col min="12813" max="12813" width="32.7109375" style="2" customWidth="1"/>
    <col min="12814" max="12814" width="15.85546875" style="2" customWidth="1"/>
    <col min="12815" max="12815" width="22" style="2" customWidth="1"/>
    <col min="12816" max="12816" width="20" style="2" customWidth="1"/>
    <col min="12817" max="12818" width="9.140625" style="2"/>
    <col min="12819" max="12820" width="10.85546875" style="2" customWidth="1"/>
    <col min="12821" max="13058" width="9.140625" style="2"/>
    <col min="13059" max="13059" width="6.5703125" style="2" customWidth="1"/>
    <col min="13060" max="13060" width="60.42578125" style="2" customWidth="1"/>
    <col min="13061" max="13061" width="8.5703125" style="2" customWidth="1"/>
    <col min="13062" max="13062" width="8.7109375" style="2" customWidth="1"/>
    <col min="13063" max="13063" width="16.7109375" style="2" customWidth="1"/>
    <col min="13064" max="13064" width="17.28515625" style="2" customWidth="1"/>
    <col min="13065" max="13065" width="17.42578125" style="2" customWidth="1"/>
    <col min="13066" max="13066" width="22.7109375" style="2" customWidth="1"/>
    <col min="13067" max="13067" width="19.5703125" style="2" customWidth="1"/>
    <col min="13068" max="13068" width="25" style="2" customWidth="1"/>
    <col min="13069" max="13069" width="32.7109375" style="2" customWidth="1"/>
    <col min="13070" max="13070" width="15.85546875" style="2" customWidth="1"/>
    <col min="13071" max="13071" width="22" style="2" customWidth="1"/>
    <col min="13072" max="13072" width="20" style="2" customWidth="1"/>
    <col min="13073" max="13074" width="9.140625" style="2"/>
    <col min="13075" max="13076" width="10.85546875" style="2" customWidth="1"/>
    <col min="13077" max="13314" width="9.140625" style="2"/>
    <col min="13315" max="13315" width="6.5703125" style="2" customWidth="1"/>
    <col min="13316" max="13316" width="60.42578125" style="2" customWidth="1"/>
    <col min="13317" max="13317" width="8.5703125" style="2" customWidth="1"/>
    <col min="13318" max="13318" width="8.7109375" style="2" customWidth="1"/>
    <col min="13319" max="13319" width="16.7109375" style="2" customWidth="1"/>
    <col min="13320" max="13320" width="17.28515625" style="2" customWidth="1"/>
    <col min="13321" max="13321" width="17.42578125" style="2" customWidth="1"/>
    <col min="13322" max="13322" width="22.7109375" style="2" customWidth="1"/>
    <col min="13323" max="13323" width="19.5703125" style="2" customWidth="1"/>
    <col min="13324" max="13324" width="25" style="2" customWidth="1"/>
    <col min="13325" max="13325" width="32.7109375" style="2" customWidth="1"/>
    <col min="13326" max="13326" width="15.85546875" style="2" customWidth="1"/>
    <col min="13327" max="13327" width="22" style="2" customWidth="1"/>
    <col min="13328" max="13328" width="20" style="2" customWidth="1"/>
    <col min="13329" max="13330" width="9.140625" style="2"/>
    <col min="13331" max="13332" width="10.85546875" style="2" customWidth="1"/>
    <col min="13333" max="13570" width="9.140625" style="2"/>
    <col min="13571" max="13571" width="6.5703125" style="2" customWidth="1"/>
    <col min="13572" max="13572" width="60.42578125" style="2" customWidth="1"/>
    <col min="13573" max="13573" width="8.5703125" style="2" customWidth="1"/>
    <col min="13574" max="13574" width="8.7109375" style="2" customWidth="1"/>
    <col min="13575" max="13575" width="16.7109375" style="2" customWidth="1"/>
    <col min="13576" max="13576" width="17.28515625" style="2" customWidth="1"/>
    <col min="13577" max="13577" width="17.42578125" style="2" customWidth="1"/>
    <col min="13578" max="13578" width="22.7109375" style="2" customWidth="1"/>
    <col min="13579" max="13579" width="19.5703125" style="2" customWidth="1"/>
    <col min="13580" max="13580" width="25" style="2" customWidth="1"/>
    <col min="13581" max="13581" width="32.7109375" style="2" customWidth="1"/>
    <col min="13582" max="13582" width="15.85546875" style="2" customWidth="1"/>
    <col min="13583" max="13583" width="22" style="2" customWidth="1"/>
    <col min="13584" max="13584" width="20" style="2" customWidth="1"/>
    <col min="13585" max="13586" width="9.140625" style="2"/>
    <col min="13587" max="13588" width="10.85546875" style="2" customWidth="1"/>
    <col min="13589" max="13826" width="9.140625" style="2"/>
    <col min="13827" max="13827" width="6.5703125" style="2" customWidth="1"/>
    <col min="13828" max="13828" width="60.42578125" style="2" customWidth="1"/>
    <col min="13829" max="13829" width="8.5703125" style="2" customWidth="1"/>
    <col min="13830" max="13830" width="8.7109375" style="2" customWidth="1"/>
    <col min="13831" max="13831" width="16.7109375" style="2" customWidth="1"/>
    <col min="13832" max="13832" width="17.28515625" style="2" customWidth="1"/>
    <col min="13833" max="13833" width="17.42578125" style="2" customWidth="1"/>
    <col min="13834" max="13834" width="22.7109375" style="2" customWidth="1"/>
    <col min="13835" max="13835" width="19.5703125" style="2" customWidth="1"/>
    <col min="13836" max="13836" width="25" style="2" customWidth="1"/>
    <col min="13837" max="13837" width="32.7109375" style="2" customWidth="1"/>
    <col min="13838" max="13838" width="15.85546875" style="2" customWidth="1"/>
    <col min="13839" max="13839" width="22" style="2" customWidth="1"/>
    <col min="13840" max="13840" width="20" style="2" customWidth="1"/>
    <col min="13841" max="13842" width="9.140625" style="2"/>
    <col min="13843" max="13844" width="10.85546875" style="2" customWidth="1"/>
    <col min="13845" max="14082" width="9.140625" style="2"/>
    <col min="14083" max="14083" width="6.5703125" style="2" customWidth="1"/>
    <col min="14084" max="14084" width="60.42578125" style="2" customWidth="1"/>
    <col min="14085" max="14085" width="8.5703125" style="2" customWidth="1"/>
    <col min="14086" max="14086" width="8.7109375" style="2" customWidth="1"/>
    <col min="14087" max="14087" width="16.7109375" style="2" customWidth="1"/>
    <col min="14088" max="14088" width="17.28515625" style="2" customWidth="1"/>
    <col min="14089" max="14089" width="17.42578125" style="2" customWidth="1"/>
    <col min="14090" max="14090" width="22.7109375" style="2" customWidth="1"/>
    <col min="14091" max="14091" width="19.5703125" style="2" customWidth="1"/>
    <col min="14092" max="14092" width="25" style="2" customWidth="1"/>
    <col min="14093" max="14093" width="32.7109375" style="2" customWidth="1"/>
    <col min="14094" max="14094" width="15.85546875" style="2" customWidth="1"/>
    <col min="14095" max="14095" width="22" style="2" customWidth="1"/>
    <col min="14096" max="14096" width="20" style="2" customWidth="1"/>
    <col min="14097" max="14098" width="9.140625" style="2"/>
    <col min="14099" max="14100" width="10.85546875" style="2" customWidth="1"/>
    <col min="14101" max="14338" width="9.140625" style="2"/>
    <col min="14339" max="14339" width="6.5703125" style="2" customWidth="1"/>
    <col min="14340" max="14340" width="60.42578125" style="2" customWidth="1"/>
    <col min="14341" max="14341" width="8.5703125" style="2" customWidth="1"/>
    <col min="14342" max="14342" width="8.7109375" style="2" customWidth="1"/>
    <col min="14343" max="14343" width="16.7109375" style="2" customWidth="1"/>
    <col min="14344" max="14344" width="17.28515625" style="2" customWidth="1"/>
    <col min="14345" max="14345" width="17.42578125" style="2" customWidth="1"/>
    <col min="14346" max="14346" width="22.7109375" style="2" customWidth="1"/>
    <col min="14347" max="14347" width="19.5703125" style="2" customWidth="1"/>
    <col min="14348" max="14348" width="25" style="2" customWidth="1"/>
    <col min="14349" max="14349" width="32.7109375" style="2" customWidth="1"/>
    <col min="14350" max="14350" width="15.85546875" style="2" customWidth="1"/>
    <col min="14351" max="14351" width="22" style="2" customWidth="1"/>
    <col min="14352" max="14352" width="20" style="2" customWidth="1"/>
    <col min="14353" max="14354" width="9.140625" style="2"/>
    <col min="14355" max="14356" width="10.85546875" style="2" customWidth="1"/>
    <col min="14357" max="14594" width="9.140625" style="2"/>
    <col min="14595" max="14595" width="6.5703125" style="2" customWidth="1"/>
    <col min="14596" max="14596" width="60.42578125" style="2" customWidth="1"/>
    <col min="14597" max="14597" width="8.5703125" style="2" customWidth="1"/>
    <col min="14598" max="14598" width="8.7109375" style="2" customWidth="1"/>
    <col min="14599" max="14599" width="16.7109375" style="2" customWidth="1"/>
    <col min="14600" max="14600" width="17.28515625" style="2" customWidth="1"/>
    <col min="14601" max="14601" width="17.42578125" style="2" customWidth="1"/>
    <col min="14602" max="14602" width="22.7109375" style="2" customWidth="1"/>
    <col min="14603" max="14603" width="19.5703125" style="2" customWidth="1"/>
    <col min="14604" max="14604" width="25" style="2" customWidth="1"/>
    <col min="14605" max="14605" width="32.7109375" style="2" customWidth="1"/>
    <col min="14606" max="14606" width="15.85546875" style="2" customWidth="1"/>
    <col min="14607" max="14607" width="22" style="2" customWidth="1"/>
    <col min="14608" max="14608" width="20" style="2" customWidth="1"/>
    <col min="14609" max="14610" width="9.140625" style="2"/>
    <col min="14611" max="14612" width="10.85546875" style="2" customWidth="1"/>
    <col min="14613" max="14850" width="9.140625" style="2"/>
    <col min="14851" max="14851" width="6.5703125" style="2" customWidth="1"/>
    <col min="14852" max="14852" width="60.42578125" style="2" customWidth="1"/>
    <col min="14853" max="14853" width="8.5703125" style="2" customWidth="1"/>
    <col min="14854" max="14854" width="8.7109375" style="2" customWidth="1"/>
    <col min="14855" max="14855" width="16.7109375" style="2" customWidth="1"/>
    <col min="14856" max="14856" width="17.28515625" style="2" customWidth="1"/>
    <col min="14857" max="14857" width="17.42578125" style="2" customWidth="1"/>
    <col min="14858" max="14858" width="22.7109375" style="2" customWidth="1"/>
    <col min="14859" max="14859" width="19.5703125" style="2" customWidth="1"/>
    <col min="14860" max="14860" width="25" style="2" customWidth="1"/>
    <col min="14861" max="14861" width="32.7109375" style="2" customWidth="1"/>
    <col min="14862" max="14862" width="15.85546875" style="2" customWidth="1"/>
    <col min="14863" max="14863" width="22" style="2" customWidth="1"/>
    <col min="14864" max="14864" width="20" style="2" customWidth="1"/>
    <col min="14865" max="14866" width="9.140625" style="2"/>
    <col min="14867" max="14868" width="10.85546875" style="2" customWidth="1"/>
    <col min="14869" max="15106" width="9.140625" style="2"/>
    <col min="15107" max="15107" width="6.5703125" style="2" customWidth="1"/>
    <col min="15108" max="15108" width="60.42578125" style="2" customWidth="1"/>
    <col min="15109" max="15109" width="8.5703125" style="2" customWidth="1"/>
    <col min="15110" max="15110" width="8.7109375" style="2" customWidth="1"/>
    <col min="15111" max="15111" width="16.7109375" style="2" customWidth="1"/>
    <col min="15112" max="15112" width="17.28515625" style="2" customWidth="1"/>
    <col min="15113" max="15113" width="17.42578125" style="2" customWidth="1"/>
    <col min="15114" max="15114" width="22.7109375" style="2" customWidth="1"/>
    <col min="15115" max="15115" width="19.5703125" style="2" customWidth="1"/>
    <col min="15116" max="15116" width="25" style="2" customWidth="1"/>
    <col min="15117" max="15117" width="32.7109375" style="2" customWidth="1"/>
    <col min="15118" max="15118" width="15.85546875" style="2" customWidth="1"/>
    <col min="15119" max="15119" width="22" style="2" customWidth="1"/>
    <col min="15120" max="15120" width="20" style="2" customWidth="1"/>
    <col min="15121" max="15122" width="9.140625" style="2"/>
    <col min="15123" max="15124" width="10.85546875" style="2" customWidth="1"/>
    <col min="15125" max="15362" width="9.140625" style="2"/>
    <col min="15363" max="15363" width="6.5703125" style="2" customWidth="1"/>
    <col min="15364" max="15364" width="60.42578125" style="2" customWidth="1"/>
    <col min="15365" max="15365" width="8.5703125" style="2" customWidth="1"/>
    <col min="15366" max="15366" width="8.7109375" style="2" customWidth="1"/>
    <col min="15367" max="15367" width="16.7109375" style="2" customWidth="1"/>
    <col min="15368" max="15368" width="17.28515625" style="2" customWidth="1"/>
    <col min="15369" max="15369" width="17.42578125" style="2" customWidth="1"/>
    <col min="15370" max="15370" width="22.7109375" style="2" customWidth="1"/>
    <col min="15371" max="15371" width="19.5703125" style="2" customWidth="1"/>
    <col min="15372" max="15372" width="25" style="2" customWidth="1"/>
    <col min="15373" max="15373" width="32.7109375" style="2" customWidth="1"/>
    <col min="15374" max="15374" width="15.85546875" style="2" customWidth="1"/>
    <col min="15375" max="15375" width="22" style="2" customWidth="1"/>
    <col min="15376" max="15376" width="20" style="2" customWidth="1"/>
    <col min="15377" max="15378" width="9.140625" style="2"/>
    <col min="15379" max="15380" width="10.85546875" style="2" customWidth="1"/>
    <col min="15381" max="15618" width="9.140625" style="2"/>
    <col min="15619" max="15619" width="6.5703125" style="2" customWidth="1"/>
    <col min="15620" max="15620" width="60.42578125" style="2" customWidth="1"/>
    <col min="15621" max="15621" width="8.5703125" style="2" customWidth="1"/>
    <col min="15622" max="15622" width="8.7109375" style="2" customWidth="1"/>
    <col min="15623" max="15623" width="16.7109375" style="2" customWidth="1"/>
    <col min="15624" max="15624" width="17.28515625" style="2" customWidth="1"/>
    <col min="15625" max="15625" width="17.42578125" style="2" customWidth="1"/>
    <col min="15626" max="15626" width="22.7109375" style="2" customWidth="1"/>
    <col min="15627" max="15627" width="19.5703125" style="2" customWidth="1"/>
    <col min="15628" max="15628" width="25" style="2" customWidth="1"/>
    <col min="15629" max="15629" width="32.7109375" style="2" customWidth="1"/>
    <col min="15630" max="15630" width="15.85546875" style="2" customWidth="1"/>
    <col min="15631" max="15631" width="22" style="2" customWidth="1"/>
    <col min="15632" max="15632" width="20" style="2" customWidth="1"/>
    <col min="15633" max="15634" width="9.140625" style="2"/>
    <col min="15635" max="15636" width="10.85546875" style="2" customWidth="1"/>
    <col min="15637" max="15874" width="9.140625" style="2"/>
    <col min="15875" max="15875" width="6.5703125" style="2" customWidth="1"/>
    <col min="15876" max="15876" width="60.42578125" style="2" customWidth="1"/>
    <col min="15877" max="15877" width="8.5703125" style="2" customWidth="1"/>
    <col min="15878" max="15878" width="8.7109375" style="2" customWidth="1"/>
    <col min="15879" max="15879" width="16.7109375" style="2" customWidth="1"/>
    <col min="15880" max="15880" width="17.28515625" style="2" customWidth="1"/>
    <col min="15881" max="15881" width="17.42578125" style="2" customWidth="1"/>
    <col min="15882" max="15882" width="22.7109375" style="2" customWidth="1"/>
    <col min="15883" max="15883" width="19.5703125" style="2" customWidth="1"/>
    <col min="15884" max="15884" width="25" style="2" customWidth="1"/>
    <col min="15885" max="15885" width="32.7109375" style="2" customWidth="1"/>
    <col min="15886" max="15886" width="15.85546875" style="2" customWidth="1"/>
    <col min="15887" max="15887" width="22" style="2" customWidth="1"/>
    <col min="15888" max="15888" width="20" style="2" customWidth="1"/>
    <col min="15889" max="15890" width="9.140625" style="2"/>
    <col min="15891" max="15892" width="10.85546875" style="2" customWidth="1"/>
    <col min="15893" max="16130" width="9.140625" style="2"/>
    <col min="16131" max="16131" width="6.5703125" style="2" customWidth="1"/>
    <col min="16132" max="16132" width="60.42578125" style="2" customWidth="1"/>
    <col min="16133" max="16133" width="8.5703125" style="2" customWidth="1"/>
    <col min="16134" max="16134" width="8.7109375" style="2" customWidth="1"/>
    <col min="16135" max="16135" width="16.7109375" style="2" customWidth="1"/>
    <col min="16136" max="16136" width="17.28515625" style="2" customWidth="1"/>
    <col min="16137" max="16137" width="17.42578125" style="2" customWidth="1"/>
    <col min="16138" max="16138" width="22.7109375" style="2" customWidth="1"/>
    <col min="16139" max="16139" width="19.5703125" style="2" customWidth="1"/>
    <col min="16140" max="16140" width="25" style="2" customWidth="1"/>
    <col min="16141" max="16141" width="32.7109375" style="2" customWidth="1"/>
    <col min="16142" max="16142" width="15.85546875" style="2" customWidth="1"/>
    <col min="16143" max="16143" width="22" style="2" customWidth="1"/>
    <col min="16144" max="16144" width="20" style="2" customWidth="1"/>
    <col min="16145" max="16146" width="9.140625" style="2"/>
    <col min="16147" max="16148" width="10.85546875" style="2" customWidth="1"/>
    <col min="16149" max="16384" width="9.140625" style="2"/>
  </cols>
  <sheetData>
    <row r="1" spans="1:18" ht="46.5" customHeight="1" x14ac:dyDescent="0.2">
      <c r="O1" s="6"/>
      <c r="P1" s="59" t="s">
        <v>17</v>
      </c>
      <c r="Q1" s="59"/>
      <c r="R1" s="59"/>
    </row>
    <row r="2" spans="1:18" ht="24" customHeight="1" x14ac:dyDescent="0.2">
      <c r="O2" s="6"/>
      <c r="P2" s="64">
        <v>46168</v>
      </c>
      <c r="Q2" s="65"/>
      <c r="R2" s="65"/>
    </row>
    <row r="3" spans="1:18" ht="24" customHeight="1" x14ac:dyDescent="0.2">
      <c r="O3" s="6"/>
      <c r="P3" s="25"/>
      <c r="Q3" s="25"/>
      <c r="R3" s="25"/>
    </row>
    <row r="4" spans="1:18" ht="25.5" customHeight="1" x14ac:dyDescent="0.2">
      <c r="A4" s="60" t="s">
        <v>0</v>
      </c>
      <c r="B4" s="60"/>
      <c r="C4" s="60"/>
      <c r="D4" s="60"/>
      <c r="E4" s="60"/>
      <c r="F4" s="60"/>
      <c r="G4" s="60"/>
      <c r="H4" s="60"/>
      <c r="I4" s="60"/>
      <c r="J4" s="60"/>
      <c r="K4" s="60"/>
      <c r="L4" s="60"/>
      <c r="M4" s="60"/>
      <c r="N4" s="60"/>
      <c r="O4" s="60"/>
      <c r="P4" s="60"/>
      <c r="Q4" s="60"/>
      <c r="R4" s="60"/>
    </row>
    <row r="5" spans="1:18" ht="66" customHeight="1" x14ac:dyDescent="0.3">
      <c r="A5" s="61" t="s">
        <v>29</v>
      </c>
      <c r="B5" s="61"/>
      <c r="C5" s="61"/>
      <c r="D5" s="61"/>
      <c r="E5" s="61"/>
      <c r="F5" s="61"/>
      <c r="G5" s="61"/>
      <c r="H5" s="61"/>
      <c r="I5" s="61"/>
      <c r="J5" s="61"/>
      <c r="K5" s="61"/>
      <c r="L5" s="61"/>
      <c r="M5" s="61"/>
      <c r="N5" s="61"/>
      <c r="O5" s="61"/>
      <c r="P5" s="61"/>
      <c r="Q5" s="61"/>
      <c r="R5" s="61"/>
    </row>
    <row r="6" spans="1:18" ht="18" customHeight="1" x14ac:dyDescent="0.2">
      <c r="A6" s="35"/>
      <c r="B6" s="35"/>
      <c r="C6" s="35"/>
      <c r="D6" s="35"/>
      <c r="E6" s="35"/>
      <c r="F6" s="35"/>
      <c r="G6" s="35"/>
      <c r="H6" s="35"/>
      <c r="I6" s="35"/>
      <c r="J6" s="35"/>
      <c r="K6" s="35"/>
      <c r="L6" s="35"/>
      <c r="M6" s="35"/>
      <c r="N6" s="35"/>
      <c r="O6" s="35"/>
      <c r="P6" s="35"/>
      <c r="Q6" s="35"/>
      <c r="R6" s="35"/>
    </row>
    <row r="7" spans="1:18" ht="67.5" customHeight="1" x14ac:dyDescent="0.2">
      <c r="A7" s="62" t="s">
        <v>23</v>
      </c>
      <c r="B7" s="62" t="s">
        <v>24</v>
      </c>
      <c r="C7" s="62" t="s">
        <v>21</v>
      </c>
      <c r="D7" s="62" t="s">
        <v>1</v>
      </c>
      <c r="E7" s="62" t="s">
        <v>2</v>
      </c>
      <c r="F7" s="62" t="s">
        <v>19</v>
      </c>
      <c r="G7" s="62" t="s">
        <v>3</v>
      </c>
      <c r="H7" s="62"/>
      <c r="I7" s="62"/>
      <c r="J7" s="62"/>
      <c r="K7" s="62"/>
      <c r="L7" s="63" t="s">
        <v>4</v>
      </c>
      <c r="M7" s="63"/>
      <c r="N7" s="63"/>
      <c r="O7" s="62" t="s">
        <v>5</v>
      </c>
      <c r="P7" s="62"/>
      <c r="Q7" s="62"/>
      <c r="R7" s="62"/>
    </row>
    <row r="8" spans="1:18" s="4" customFormat="1" ht="212.25" customHeight="1" x14ac:dyDescent="0.25">
      <c r="A8" s="62"/>
      <c r="B8" s="62"/>
      <c r="C8" s="62"/>
      <c r="D8" s="62"/>
      <c r="E8" s="62"/>
      <c r="F8" s="62"/>
      <c r="G8" s="50" t="s">
        <v>32</v>
      </c>
      <c r="H8" s="45" t="s">
        <v>15</v>
      </c>
      <c r="I8" s="50" t="s">
        <v>33</v>
      </c>
      <c r="J8" s="45" t="s">
        <v>16</v>
      </c>
      <c r="K8" s="50" t="s">
        <v>34</v>
      </c>
      <c r="L8" s="28" t="s">
        <v>6</v>
      </c>
      <c r="M8" s="44" t="s">
        <v>7</v>
      </c>
      <c r="N8" s="44" t="s">
        <v>20</v>
      </c>
      <c r="O8" s="44" t="s">
        <v>14</v>
      </c>
      <c r="P8" s="28" t="s">
        <v>8</v>
      </c>
      <c r="Q8" s="28" t="s">
        <v>9</v>
      </c>
      <c r="R8" s="28" t="s">
        <v>10</v>
      </c>
    </row>
    <row r="9" spans="1:18" s="4" customFormat="1" ht="23.25" x14ac:dyDescent="0.35">
      <c r="A9" s="48">
        <v>1</v>
      </c>
      <c r="B9" s="46" t="s">
        <v>30</v>
      </c>
      <c r="C9" s="55" t="s">
        <v>35</v>
      </c>
      <c r="D9" s="28" t="s">
        <v>25</v>
      </c>
      <c r="E9" s="28">
        <v>1631</v>
      </c>
      <c r="F9" s="28"/>
      <c r="G9" s="29">
        <v>226.44</v>
      </c>
      <c r="H9" s="29"/>
      <c r="I9" s="29">
        <v>217.73</v>
      </c>
      <c r="J9" s="29"/>
      <c r="K9" s="29">
        <v>209</v>
      </c>
      <c r="L9" s="28">
        <f>AVERAGE(G9:K9)</f>
        <v>217.72333333333333</v>
      </c>
      <c r="M9" s="27">
        <f>SQRT(((SUM((POWER(K9-L9,2)),(POWER(I9-L9,2)),(POWER(G9-L9,2)))))/2)</f>
        <v>8.7200019113147746</v>
      </c>
      <c r="N9" s="28">
        <f>M9/L9*100</f>
        <v>4.0050837812429112</v>
      </c>
      <c r="O9" s="29">
        <f>((E9/3)*(SUM(G9:K9)))</f>
        <v>355106.7566666666</v>
      </c>
      <c r="P9" s="29">
        <f>O9/E9</f>
        <v>217.7233333333333</v>
      </c>
      <c r="Q9" s="29">
        <f t="shared" ref="Q9" si="0">ROUND(P9,2)</f>
        <v>217.72</v>
      </c>
      <c r="R9" s="29">
        <f>E9*Q9</f>
        <v>355101.32</v>
      </c>
    </row>
    <row r="10" spans="1:18" s="4" customFormat="1" ht="23.25" x14ac:dyDescent="0.35">
      <c r="A10" s="49">
        <v>2</v>
      </c>
      <c r="B10" s="46" t="s">
        <v>31</v>
      </c>
      <c r="C10" s="55" t="s">
        <v>35</v>
      </c>
      <c r="D10" s="49" t="s">
        <v>25</v>
      </c>
      <c r="E10" s="49">
        <v>438</v>
      </c>
      <c r="F10" s="49"/>
      <c r="G10" s="29">
        <v>226.44</v>
      </c>
      <c r="H10" s="29"/>
      <c r="I10" s="29">
        <v>217.73</v>
      </c>
      <c r="J10" s="29"/>
      <c r="K10" s="29">
        <v>209</v>
      </c>
      <c r="L10" s="49">
        <f t="shared" ref="L10" si="1">AVERAGE(G10:K10)</f>
        <v>217.72333333333333</v>
      </c>
      <c r="M10" s="27">
        <f t="shared" ref="M10" si="2">SQRT(((SUM((POWER(K10-L10,2)),(POWER(I10-L10,2)),(POWER(G10-L10,2)))))/2)</f>
        <v>8.7200019113147746</v>
      </c>
      <c r="N10" s="49">
        <f t="shared" ref="N10" si="3">M10/L10*100</f>
        <v>4.0050837812429112</v>
      </c>
      <c r="O10" s="29">
        <f t="shared" ref="O10" si="4">((E10/3)*(SUM(G10:K10)))</f>
        <v>95362.819999999992</v>
      </c>
      <c r="P10" s="29">
        <f t="shared" ref="P10" si="5">O10/E10</f>
        <v>217.72333333333333</v>
      </c>
      <c r="Q10" s="29">
        <f t="shared" ref="Q10" si="6">ROUND(P10,2)</f>
        <v>217.72</v>
      </c>
      <c r="R10" s="29">
        <f t="shared" ref="R10" si="7">E10*Q10</f>
        <v>95361.36</v>
      </c>
    </row>
    <row r="11" spans="1:18" s="42" customFormat="1" ht="20.25" customHeight="1" x14ac:dyDescent="0.2">
      <c r="A11" s="37"/>
      <c r="B11" s="38" t="s">
        <v>22</v>
      </c>
      <c r="C11" s="39"/>
      <c r="D11" s="39"/>
      <c r="E11" s="39"/>
      <c r="F11" s="39"/>
      <c r="G11" s="39"/>
      <c r="H11" s="39"/>
      <c r="I11" s="39"/>
      <c r="J11" s="39"/>
      <c r="K11" s="39"/>
      <c r="L11" s="39"/>
      <c r="M11" s="39"/>
      <c r="N11" s="39"/>
      <c r="O11" s="39"/>
      <c r="P11" s="39"/>
      <c r="Q11" s="40"/>
      <c r="R11" s="41">
        <f>SUM(R9:R10)</f>
        <v>450462.68</v>
      </c>
    </row>
    <row r="12" spans="1:18" ht="18.75" x14ac:dyDescent="0.2">
      <c r="A12" s="35"/>
      <c r="B12" s="33"/>
      <c r="C12" s="33"/>
      <c r="D12" s="33"/>
      <c r="E12" s="33"/>
      <c r="F12" s="33"/>
      <c r="G12" s="33"/>
      <c r="H12" s="33"/>
      <c r="I12" s="33"/>
      <c r="J12" s="33"/>
      <c r="K12" s="33"/>
      <c r="L12" s="33"/>
      <c r="M12" s="33"/>
      <c r="N12" s="1"/>
      <c r="O12" s="1"/>
      <c r="P12" s="33"/>
    </row>
    <row r="13" spans="1:18" ht="18.75" x14ac:dyDescent="0.2">
      <c r="A13" s="35"/>
      <c r="B13" s="33"/>
      <c r="C13" s="33"/>
      <c r="D13" s="33"/>
      <c r="E13" s="33"/>
      <c r="F13" s="33"/>
      <c r="G13" s="43"/>
      <c r="H13" s="33"/>
      <c r="I13" s="33"/>
      <c r="J13" s="33"/>
      <c r="K13" s="33"/>
      <c r="L13" s="33"/>
      <c r="M13" s="33"/>
      <c r="N13" s="1"/>
      <c r="O13" s="1"/>
      <c r="P13" s="33"/>
    </row>
    <row r="14" spans="1:18" s="23" customFormat="1" ht="20.25" x14ac:dyDescent="0.3">
      <c r="A14" s="56" t="s">
        <v>11</v>
      </c>
      <c r="B14" s="56"/>
      <c r="C14" s="52">
        <f>SUM(R11:R11)</f>
        <v>450462.68</v>
      </c>
      <c r="D14" s="8" t="s">
        <v>12</v>
      </c>
      <c r="E14" s="8"/>
      <c r="F14" s="8"/>
      <c r="G14" s="8"/>
      <c r="H14" s="8"/>
      <c r="I14" s="8"/>
      <c r="J14" s="8"/>
      <c r="K14" s="8"/>
      <c r="N14" s="7"/>
      <c r="O14" s="7"/>
      <c r="P14" s="8"/>
    </row>
    <row r="15" spans="1:18" s="23" customFormat="1" ht="20.25" x14ac:dyDescent="0.3">
      <c r="A15" s="36"/>
      <c r="B15" s="34"/>
      <c r="C15" s="53"/>
      <c r="D15" s="58"/>
      <c r="E15" s="58"/>
      <c r="F15" s="58"/>
      <c r="G15" s="58"/>
      <c r="H15" s="58"/>
      <c r="I15" s="58"/>
      <c r="J15" s="58"/>
      <c r="K15" s="58"/>
      <c r="L15" s="7"/>
      <c r="M15" s="8"/>
      <c r="N15" s="7"/>
      <c r="O15" s="7"/>
      <c r="P15" s="8"/>
    </row>
    <row r="16" spans="1:18" s="23" customFormat="1" ht="20.25" x14ac:dyDescent="0.3">
      <c r="A16" s="36"/>
      <c r="B16" s="34"/>
      <c r="C16" s="54"/>
      <c r="D16" s="34"/>
      <c r="E16" s="34"/>
      <c r="F16" s="34"/>
      <c r="G16" s="34"/>
      <c r="H16" s="34"/>
      <c r="I16" s="34"/>
      <c r="J16" s="34"/>
      <c r="K16" s="34"/>
      <c r="L16" s="7"/>
      <c r="M16" s="8"/>
      <c r="N16" s="7"/>
      <c r="O16" s="7"/>
      <c r="P16" s="8"/>
    </row>
    <row r="17" spans="1:16" s="12" customFormat="1" ht="39.950000000000003" customHeight="1" x14ac:dyDescent="0.3">
      <c r="A17" s="57" t="s">
        <v>13</v>
      </c>
      <c r="B17" s="57"/>
      <c r="C17" s="26"/>
      <c r="D17" s="13"/>
      <c r="E17" s="13"/>
      <c r="F17" s="13"/>
      <c r="G17" s="13"/>
      <c r="H17" s="13"/>
      <c r="I17" s="13"/>
      <c r="J17" s="13"/>
      <c r="K17" s="13"/>
      <c r="M17" s="9"/>
    </row>
    <row r="18" spans="1:16" s="12" customFormat="1" ht="20.25" x14ac:dyDescent="0.3">
      <c r="A18" s="13"/>
      <c r="C18" s="26"/>
      <c r="D18" s="13"/>
      <c r="E18" s="13"/>
      <c r="F18" s="13"/>
      <c r="G18" s="13"/>
      <c r="H18" s="13"/>
      <c r="I18" s="13"/>
      <c r="J18" s="13"/>
      <c r="K18" s="13"/>
      <c r="M18" s="9"/>
    </row>
    <row r="19" spans="1:16" s="12" customFormat="1" ht="20.25" x14ac:dyDescent="0.3">
      <c r="A19" s="16"/>
      <c r="B19" s="16"/>
      <c r="C19" s="26"/>
      <c r="D19" s="13"/>
      <c r="E19" s="13"/>
      <c r="F19" s="13"/>
      <c r="G19" s="13"/>
      <c r="H19" s="13"/>
      <c r="I19" s="13"/>
      <c r="J19" s="13"/>
      <c r="K19" s="13"/>
      <c r="M19" s="9"/>
    </row>
    <row r="20" spans="1:16" s="12" customFormat="1" ht="53.25" customHeight="1" x14ac:dyDescent="0.3">
      <c r="A20" s="13"/>
      <c r="B20" s="26" t="s">
        <v>26</v>
      </c>
      <c r="C20" s="26"/>
      <c r="D20" s="14"/>
      <c r="E20" s="14"/>
      <c r="F20" s="15"/>
      <c r="G20" s="32" t="s">
        <v>27</v>
      </c>
      <c r="H20" s="16"/>
      <c r="I20" s="47" t="s">
        <v>18</v>
      </c>
      <c r="J20" s="17"/>
      <c r="K20" s="17" t="s">
        <v>28</v>
      </c>
    </row>
    <row r="21" spans="1:16" s="23" customFormat="1" ht="20.25" x14ac:dyDescent="0.3">
      <c r="A21" s="19"/>
      <c r="B21" s="18"/>
      <c r="C21" s="18"/>
      <c r="D21" s="19"/>
      <c r="E21" s="20"/>
      <c r="F21" s="20"/>
      <c r="G21" s="21"/>
      <c r="H21" s="21"/>
      <c r="I21" s="22"/>
      <c r="J21" s="22"/>
      <c r="K21" s="20"/>
      <c r="O21" s="24"/>
      <c r="P21" s="24"/>
    </row>
    <row r="22" spans="1:16" ht="15.75" x14ac:dyDescent="0.25">
      <c r="K22" s="11"/>
    </row>
    <row r="23" spans="1:16" ht="15.75" x14ac:dyDescent="0.25">
      <c r="K23" s="11"/>
    </row>
    <row r="24" spans="1:16" ht="15.75" x14ac:dyDescent="0.25">
      <c r="K24" s="11"/>
      <c r="N24" s="10"/>
      <c r="O24" s="10"/>
    </row>
    <row r="25" spans="1:16" ht="18.75" x14ac:dyDescent="0.25">
      <c r="K25" s="11"/>
      <c r="L25" s="30"/>
      <c r="N25" s="10"/>
      <c r="O25" s="10"/>
    </row>
    <row r="26" spans="1:16" ht="15.75" x14ac:dyDescent="0.25">
      <c r="K26" s="11"/>
      <c r="L26" s="31"/>
      <c r="N26" s="10"/>
      <c r="O26" s="10"/>
    </row>
    <row r="27" spans="1:16" ht="15.75" x14ac:dyDescent="0.25">
      <c r="K27" s="11"/>
      <c r="N27" s="10"/>
      <c r="O27" s="10"/>
    </row>
    <row r="28" spans="1:16" ht="15.75" x14ac:dyDescent="0.25">
      <c r="K28" s="11"/>
      <c r="N28" s="10"/>
      <c r="O28" s="10"/>
    </row>
    <row r="29" spans="1:16" ht="15.75" x14ac:dyDescent="0.25">
      <c r="K29" s="11"/>
      <c r="N29" s="10"/>
      <c r="O29" s="10"/>
    </row>
    <row r="30" spans="1:16" ht="15.75" x14ac:dyDescent="0.25">
      <c r="K30" s="11"/>
      <c r="N30" s="10"/>
      <c r="O30" s="10"/>
    </row>
    <row r="31" spans="1:16" ht="15.75" x14ac:dyDescent="0.25">
      <c r="K31" s="11"/>
      <c r="N31" s="10"/>
      <c r="O31" s="10"/>
    </row>
    <row r="32" spans="1:16" ht="15.75" x14ac:dyDescent="0.25">
      <c r="K32" s="11"/>
    </row>
    <row r="33" spans="11:13" ht="15.75" x14ac:dyDescent="0.25">
      <c r="K33" s="11"/>
    </row>
    <row r="34" spans="11:13" ht="15.75" x14ac:dyDescent="0.25">
      <c r="K34" s="11"/>
    </row>
    <row r="35" spans="11:13" ht="15.75" x14ac:dyDescent="0.25">
      <c r="K35" s="11"/>
    </row>
    <row r="36" spans="11:13" ht="15.75" x14ac:dyDescent="0.25">
      <c r="K36" s="11"/>
    </row>
    <row r="37" spans="11:13" ht="15.75" x14ac:dyDescent="0.25">
      <c r="K37" s="11"/>
    </row>
    <row r="38" spans="11:13" ht="15.75" x14ac:dyDescent="0.25">
      <c r="K38" s="11"/>
    </row>
    <row r="39" spans="11:13" ht="15.75" x14ac:dyDescent="0.25">
      <c r="K39" s="11"/>
    </row>
    <row r="40" spans="11:13" ht="15.75" x14ac:dyDescent="0.25">
      <c r="K40" s="11"/>
    </row>
    <row r="41" spans="11:13" ht="15.75" x14ac:dyDescent="0.25">
      <c r="K41" s="11"/>
    </row>
    <row r="42" spans="11:13" ht="15.75" x14ac:dyDescent="0.25">
      <c r="K42" s="11"/>
    </row>
    <row r="43" spans="11:13" ht="15.75" x14ac:dyDescent="0.25">
      <c r="K43" s="11"/>
    </row>
    <row r="44" spans="11:13" ht="15.75" x14ac:dyDescent="0.25">
      <c r="K44" s="11"/>
    </row>
    <row r="45" spans="11:13" ht="15.75" x14ac:dyDescent="0.25">
      <c r="K45" s="11"/>
      <c r="L45" s="3"/>
      <c r="M45" s="3"/>
    </row>
    <row r="46" spans="11:13" ht="15.75" x14ac:dyDescent="0.25">
      <c r="K46" s="11"/>
    </row>
    <row r="47" spans="11:13" ht="15.75" x14ac:dyDescent="0.25">
      <c r="K47" s="11"/>
    </row>
    <row r="48" spans="11:13" ht="15.75" x14ac:dyDescent="0.25">
      <c r="K48" s="11"/>
    </row>
    <row r="49" spans="11:11" ht="15.75" x14ac:dyDescent="0.25">
      <c r="K49" s="11"/>
    </row>
    <row r="50" spans="11:11" ht="15.75" x14ac:dyDescent="0.25">
      <c r="K50" s="11"/>
    </row>
    <row r="51" spans="11:11" ht="15.75" x14ac:dyDescent="0.25">
      <c r="K51" s="11"/>
    </row>
    <row r="52" spans="11:11" ht="15.75" x14ac:dyDescent="0.25">
      <c r="K52" s="11"/>
    </row>
    <row r="53" spans="11:11" ht="15.75" x14ac:dyDescent="0.25">
      <c r="K53" s="11"/>
    </row>
    <row r="54" spans="11:11" ht="15.75" x14ac:dyDescent="0.25">
      <c r="K54" s="11"/>
    </row>
    <row r="55" spans="11:11" ht="15.75" x14ac:dyDescent="0.25">
      <c r="K55" s="11"/>
    </row>
    <row r="56" spans="11:11" ht="15.75" x14ac:dyDescent="0.25">
      <c r="K56" s="11"/>
    </row>
    <row r="57" spans="11:11" ht="15.75" x14ac:dyDescent="0.25">
      <c r="K57" s="11"/>
    </row>
    <row r="58" spans="11:11" ht="15.75" x14ac:dyDescent="0.25">
      <c r="K58" s="11"/>
    </row>
    <row r="59" spans="11:11" ht="15.75" x14ac:dyDescent="0.25">
      <c r="K59" s="11"/>
    </row>
    <row r="60" spans="11:11" ht="15.75" x14ac:dyDescent="0.25">
      <c r="K60" s="11"/>
    </row>
    <row r="61" spans="11:11" ht="15.75" x14ac:dyDescent="0.25">
      <c r="K61" s="11"/>
    </row>
    <row r="62" spans="11:11" ht="15.75" x14ac:dyDescent="0.25">
      <c r="K62" s="11"/>
    </row>
    <row r="63" spans="11:11" ht="15.75" x14ac:dyDescent="0.25">
      <c r="K63" s="11"/>
    </row>
    <row r="64" spans="11:11" ht="15.75" x14ac:dyDescent="0.25">
      <c r="K64" s="11"/>
    </row>
    <row r="65" spans="11:11" ht="15.75" x14ac:dyDescent="0.25">
      <c r="K65" s="11"/>
    </row>
    <row r="66" spans="11:11" ht="15.75" x14ac:dyDescent="0.25">
      <c r="K66" s="11"/>
    </row>
    <row r="67" spans="11:11" ht="15.75" x14ac:dyDescent="0.25">
      <c r="K67" s="11"/>
    </row>
    <row r="68" spans="11:11" ht="15.75" x14ac:dyDescent="0.25">
      <c r="K68" s="11"/>
    </row>
    <row r="69" spans="11:11" ht="15.75" x14ac:dyDescent="0.25">
      <c r="K69" s="11"/>
    </row>
    <row r="70" spans="11:11" ht="15.75" x14ac:dyDescent="0.25">
      <c r="K70" s="11"/>
    </row>
    <row r="71" spans="11:11" ht="15.75" x14ac:dyDescent="0.25">
      <c r="K71" s="11"/>
    </row>
    <row r="72" spans="11:11" ht="15.75" x14ac:dyDescent="0.25">
      <c r="K72" s="11"/>
    </row>
    <row r="73" spans="11:11" ht="15.75" x14ac:dyDescent="0.25">
      <c r="K73" s="11"/>
    </row>
    <row r="74" spans="11:11" ht="15.75" x14ac:dyDescent="0.25">
      <c r="K74" s="11"/>
    </row>
    <row r="75" spans="11:11" ht="15.75" x14ac:dyDescent="0.25">
      <c r="K75" s="11"/>
    </row>
    <row r="76" spans="11:11" ht="15.75" x14ac:dyDescent="0.25">
      <c r="K76" s="11"/>
    </row>
    <row r="77" spans="11:11" ht="15.75" x14ac:dyDescent="0.25">
      <c r="K77" s="11"/>
    </row>
    <row r="78" spans="11:11" ht="15.75" x14ac:dyDescent="0.25">
      <c r="K78" s="11"/>
    </row>
    <row r="79" spans="11:11" ht="15.75" x14ac:dyDescent="0.25">
      <c r="K79" s="11"/>
    </row>
    <row r="80" spans="11:11" ht="15.75" x14ac:dyDescent="0.25">
      <c r="K80" s="11"/>
    </row>
    <row r="81" spans="11:11" ht="15.75" x14ac:dyDescent="0.25">
      <c r="K81" s="11"/>
    </row>
    <row r="82" spans="11:11" ht="15.75" x14ac:dyDescent="0.25">
      <c r="K82" s="11"/>
    </row>
    <row r="83" spans="11:11" ht="15.75" x14ac:dyDescent="0.25">
      <c r="K83" s="11"/>
    </row>
    <row r="84" spans="11:11" ht="15.75" x14ac:dyDescent="0.25">
      <c r="K84" s="11"/>
    </row>
    <row r="85" spans="11:11" ht="15.75" x14ac:dyDescent="0.25">
      <c r="K85" s="11"/>
    </row>
    <row r="86" spans="11:11" ht="15.75" x14ac:dyDescent="0.25">
      <c r="K86" s="11"/>
    </row>
    <row r="87" spans="11:11" ht="15.75" x14ac:dyDescent="0.25">
      <c r="K87" s="11"/>
    </row>
    <row r="88" spans="11:11" ht="15.75" x14ac:dyDescent="0.25">
      <c r="K88" s="11"/>
    </row>
    <row r="89" spans="11:11" ht="15.75" x14ac:dyDescent="0.25">
      <c r="K89" s="11"/>
    </row>
    <row r="90" spans="11:11" ht="15.75" x14ac:dyDescent="0.25">
      <c r="K90" s="11"/>
    </row>
    <row r="91" spans="11:11" ht="15.75" x14ac:dyDescent="0.25">
      <c r="K91" s="11"/>
    </row>
    <row r="92" spans="11:11" ht="15.75" x14ac:dyDescent="0.25">
      <c r="K92" s="11"/>
    </row>
    <row r="93" spans="11:11" ht="15.75" x14ac:dyDescent="0.25">
      <c r="K93" s="11"/>
    </row>
    <row r="94" spans="11:11" ht="15.75" x14ac:dyDescent="0.25">
      <c r="K94" s="11"/>
    </row>
    <row r="95" spans="11:11" ht="15.75" x14ac:dyDescent="0.25">
      <c r="K95" s="11"/>
    </row>
    <row r="96" spans="11:11" ht="15.75" x14ac:dyDescent="0.25">
      <c r="K96" s="11"/>
    </row>
    <row r="97" spans="11:11" ht="15.75" x14ac:dyDescent="0.25">
      <c r="K97" s="11"/>
    </row>
    <row r="98" spans="11:11" ht="15.75" x14ac:dyDescent="0.25">
      <c r="K98" s="11"/>
    </row>
    <row r="99" spans="11:11" ht="15.75" x14ac:dyDescent="0.25">
      <c r="K99" s="11"/>
    </row>
    <row r="100" spans="11:11" ht="15.75" x14ac:dyDescent="0.25">
      <c r="K100" s="11"/>
    </row>
    <row r="101" spans="11:11" ht="15.75" x14ac:dyDescent="0.25">
      <c r="K101" s="11"/>
    </row>
    <row r="102" spans="11:11" ht="15.75" x14ac:dyDescent="0.25">
      <c r="K102" s="11"/>
    </row>
    <row r="103" spans="11:11" ht="15.75" x14ac:dyDescent="0.25">
      <c r="K103" s="11"/>
    </row>
    <row r="104" spans="11:11" ht="15.75" x14ac:dyDescent="0.25">
      <c r="K104" s="11"/>
    </row>
    <row r="105" spans="11:11" ht="15.75" x14ac:dyDescent="0.25">
      <c r="K105" s="11"/>
    </row>
    <row r="106" spans="11:11" ht="15.75" x14ac:dyDescent="0.25">
      <c r="K106" s="11"/>
    </row>
    <row r="107" spans="11:11" ht="15.75" x14ac:dyDescent="0.25">
      <c r="K107" s="11"/>
    </row>
    <row r="108" spans="11:11" ht="15.75" x14ac:dyDescent="0.25">
      <c r="K108" s="11"/>
    </row>
    <row r="109" spans="11:11" ht="15.75" x14ac:dyDescent="0.25">
      <c r="K109" s="11"/>
    </row>
    <row r="110" spans="11:11" ht="15.75" x14ac:dyDescent="0.25">
      <c r="K110" s="11"/>
    </row>
    <row r="111" spans="11:11" ht="15.75" x14ac:dyDescent="0.25">
      <c r="K111" s="11"/>
    </row>
    <row r="112" spans="11:11" ht="15.75" x14ac:dyDescent="0.25">
      <c r="K112" s="11"/>
    </row>
    <row r="113" spans="11:11" ht="15.75" x14ac:dyDescent="0.25">
      <c r="K113" s="11"/>
    </row>
    <row r="114" spans="11:11" ht="15.75" x14ac:dyDescent="0.25">
      <c r="K114" s="11"/>
    </row>
    <row r="115" spans="11:11" ht="15.75" x14ac:dyDescent="0.25">
      <c r="K115" s="11"/>
    </row>
    <row r="116" spans="11:11" ht="15.75" x14ac:dyDescent="0.25">
      <c r="K116" s="11"/>
    </row>
    <row r="117" spans="11:11" ht="15.75" x14ac:dyDescent="0.25">
      <c r="K117" s="11"/>
    </row>
    <row r="118" spans="11:11" ht="15.75" x14ac:dyDescent="0.25">
      <c r="K118" s="11"/>
    </row>
    <row r="119" spans="11:11" ht="15.75" x14ac:dyDescent="0.25">
      <c r="K119" s="11"/>
    </row>
    <row r="120" spans="11:11" ht="15.75" x14ac:dyDescent="0.25">
      <c r="K120" s="11"/>
    </row>
    <row r="121" spans="11:11" ht="15.75" x14ac:dyDescent="0.25">
      <c r="K121" s="11"/>
    </row>
    <row r="122" spans="11:11" ht="15.75" x14ac:dyDescent="0.25">
      <c r="K122" s="11"/>
    </row>
    <row r="123" spans="11:11" ht="15.75" x14ac:dyDescent="0.25">
      <c r="K123" s="11"/>
    </row>
    <row r="124" spans="11:11" ht="15.75" x14ac:dyDescent="0.25">
      <c r="K124" s="11"/>
    </row>
    <row r="125" spans="11:11" ht="15.75" x14ac:dyDescent="0.25">
      <c r="K125" s="11"/>
    </row>
    <row r="126" spans="11:11" ht="15.75" x14ac:dyDescent="0.25">
      <c r="K126" s="11"/>
    </row>
    <row r="127" spans="11:11" ht="15.75" x14ac:dyDescent="0.25">
      <c r="K127" s="11"/>
    </row>
    <row r="128" spans="11:11" ht="15.75" x14ac:dyDescent="0.25">
      <c r="K128" s="11"/>
    </row>
    <row r="129" spans="11:11" ht="15.75" x14ac:dyDescent="0.25">
      <c r="K129" s="11"/>
    </row>
  </sheetData>
  <autoFilter ref="A8:R11"/>
  <mergeCells count="16">
    <mergeCell ref="A14:B14"/>
    <mergeCell ref="A17:B17"/>
    <mergeCell ref="D15:K15"/>
    <mergeCell ref="P1:R1"/>
    <mergeCell ref="A4:R4"/>
    <mergeCell ref="A5:R5"/>
    <mergeCell ref="A7:A8"/>
    <mergeCell ref="D7:D8"/>
    <mergeCell ref="E7:E8"/>
    <mergeCell ref="G7:K7"/>
    <mergeCell ref="L7:N7"/>
    <mergeCell ref="O7:R7"/>
    <mergeCell ref="B7:B8"/>
    <mergeCell ref="P2:R2"/>
    <mergeCell ref="F7:F8"/>
    <mergeCell ref="C7:C8"/>
  </mergeCells>
  <pageMargins left="0.70866141732283472" right="0.31496062992125984" top="0.35433070866141736" bottom="0.35433070866141736" header="0.31496062992125984" footer="0.31496062992125984"/>
  <pageSetup paperSize="9" scale="3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
  <sheetViews>
    <sheetView zoomScaleNormal="100" workbookViewId="0">
      <selection sqref="A1:XFD1048576"/>
    </sheetView>
  </sheetViews>
  <sheetFormatPr defaultColWidth="9.140625" defaultRowHeight="12.75" x14ac:dyDescent="0.2"/>
  <cols>
    <col min="1" max="1" width="9.140625" style="5"/>
    <col min="2" max="2" width="9.140625" style="2"/>
    <col min="3" max="10" width="9.140625" style="5"/>
    <col min="11" max="16384" width="9.140625" style="2"/>
  </cols>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Р6</vt:lpstr>
      <vt:lpstr>Лист1</vt:lpstr>
      <vt:lpstr>Р6!Область_печати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2026-05-26T12:19:22Z</dcterms:modified>
</cp:coreProperties>
</file>