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V:\! ЕАТ_п.4, 5 ч.1 ст.93 44-ФЗ\2026\172-ЕАТ Сантех.материалы_Карабак\"/>
    </mc:Choice>
  </mc:AlternateContent>
  <bookViews>
    <workbookView xWindow="-105" yWindow="-105" windowWidth="19440" windowHeight="12570"/>
  </bookViews>
  <sheets>
    <sheet name="Общая" sheetId="1" r:id="rId1"/>
  </sheets>
  <definedNames>
    <definedName name="_xlnm.Print_Area" localSheetId="0">Общая!$A$1:$Q$59</definedName>
  </definedNames>
  <calcPr calcId="162913"/>
</workbook>
</file>

<file path=xl/calcChain.xml><?xml version="1.0" encoding="utf-8"?>
<calcChain xmlns="http://schemas.openxmlformats.org/spreadsheetml/2006/main">
  <c r="U49" i="1" l="1"/>
  <c r="U36" i="1"/>
  <c r="O27" i="1" l="1"/>
  <c r="O18" i="1"/>
  <c r="O9" i="1"/>
  <c r="O37" i="1" l="1"/>
  <c r="Q37" i="1" s="1"/>
  <c r="Q49" i="1" l="1"/>
  <c r="Q27" i="1" l="1"/>
  <c r="Q18" i="1"/>
  <c r="Q9" i="1"/>
  <c r="Q36" i="1" l="1"/>
  <c r="Q50" i="1" l="1"/>
</calcChain>
</file>

<file path=xl/sharedStrings.xml><?xml version="1.0" encoding="utf-8"?>
<sst xmlns="http://schemas.openxmlformats.org/spreadsheetml/2006/main" count="128" uniqueCount="82">
  <si>
    <t>Описание объекта закупки</t>
  </si>
  <si>
    <t>№ п/п</t>
  </si>
  <si>
    <t>Наименование товара</t>
  </si>
  <si>
    <t>ОКПД2/КТРУ</t>
  </si>
  <si>
    <t>Технические характеристики</t>
  </si>
  <si>
    <t>Требования к значению (точное или диапазонное)</t>
  </si>
  <si>
    <t>Обоснование применения дополнительных характеристик</t>
  </si>
  <si>
    <t xml:space="preserve">Ед. изм. </t>
  </si>
  <si>
    <t>Кол-во по объектам</t>
  </si>
  <si>
    <t>Общее кол-во</t>
  </si>
  <si>
    <t>Стоимость за ед.изм., руб.</t>
  </si>
  <si>
    <t xml:space="preserve">Сумма, руб. </t>
  </si>
  <si>
    <t>Наименование  показателя</t>
  </si>
  <si>
    <t>Значение показателя</t>
  </si>
  <si>
    <t>Уч. корпуса, ул. им. Митрофана Седина, 4</t>
  </si>
  <si>
    <t>Общежитие №1, ул. Колхозная, 82</t>
  </si>
  <si>
    <t>Общежитие №2, ул. . 40 лет Победы, 2</t>
  </si>
  <si>
    <t>Общежитие №3, ул. 40 лет Победы, 85</t>
  </si>
  <si>
    <t>шт</t>
  </si>
  <si>
    <t>Точное</t>
  </si>
  <si>
    <t>Не менее 1500</t>
  </si>
  <si>
    <t>Материал</t>
  </si>
  <si>
    <t>Не более 0,15</t>
  </si>
  <si>
    <t>ОКПД2</t>
  </si>
  <si>
    <t>Конструктивное исполнение</t>
  </si>
  <si>
    <t>Наличие</t>
  </si>
  <si>
    <t>Цвет</t>
  </si>
  <si>
    <t>Белый</t>
  </si>
  <si>
    <t>ИТОГО:</t>
  </si>
  <si>
    <r>
      <t xml:space="preserve">Место поставки: </t>
    </r>
    <r>
      <rPr>
        <sz val="14"/>
        <rFont val="Times New Roman"/>
        <family val="1"/>
        <charset val="204"/>
      </rPr>
      <t>ФГБОУ ВО КубГМУ Минздрава России, 350063, г. Краснодар, ул. им.Митрофана Седина, 4 (склад).</t>
    </r>
  </si>
  <si>
    <r>
      <t xml:space="preserve">Требования к качеству товара: </t>
    </r>
    <r>
      <rPr>
        <sz val="14"/>
        <rFont val="Times New Roman"/>
        <family val="1"/>
        <charset val="204"/>
      </rPr>
      <t>Поставляемый товар должен быть новым товаром.</t>
    </r>
  </si>
  <si>
    <r>
      <t>Условия поставки:</t>
    </r>
    <r>
      <rPr>
        <sz val="14"/>
        <rFont val="Times New Roman"/>
        <family val="1"/>
        <charset val="204"/>
      </rPr>
      <t xml:space="preserve"> транспортом Поставщика и за его счет на склад Заказчика.</t>
    </r>
  </si>
  <si>
    <r>
      <t xml:space="preserve">Объем гарантий: </t>
    </r>
    <r>
      <rPr>
        <sz val="14"/>
        <color theme="1"/>
        <rFont val="Times New Roman"/>
        <family val="1"/>
        <charset val="204"/>
      </rPr>
      <t>100% на весь объем поставляемой продукции - замена некачественной продукции в полном объёме в течение 5 (пяти) календарных дней с момента обращения Заказчика.</t>
    </r>
  </si>
  <si>
    <r>
      <t xml:space="preserve">Срок поставки: </t>
    </r>
    <r>
      <rPr>
        <sz val="14"/>
        <rFont val="Times New Roman"/>
        <family val="1"/>
        <charset val="204"/>
      </rPr>
      <t xml:space="preserve">в течение 14 (четырнадцати) рабочих дней  с даты заключения контракта. </t>
    </r>
  </si>
  <si>
    <t>Тип вентилятора</t>
  </si>
  <si>
    <t>Канальный</t>
  </si>
  <si>
    <t>Круглый</t>
  </si>
  <si>
    <t>Присоединительный диаметр, мм</t>
  </si>
  <si>
    <t>Производительность, м3/час</t>
  </si>
  <si>
    <t>Давление, Па</t>
  </si>
  <si>
    <t>Не менее 462</t>
  </si>
  <si>
    <t>Напряжение, В</t>
  </si>
  <si>
    <t>Количество фаз</t>
  </si>
  <si>
    <t>Частота вращения, об/мин</t>
  </si>
  <si>
    <t>Не менее 2600</t>
  </si>
  <si>
    <t>Потребляемая мощность электродвигателя, кВт</t>
  </si>
  <si>
    <t>Вентилятор канальный круглый диам. 315  мм</t>
  </si>
  <si>
    <t>Вентилятор канальный круглый диам. 125 мм</t>
  </si>
  <si>
    <t>Вентилятор канальный круглый диам. 200  мм</t>
  </si>
  <si>
    <t>Не менее 360</t>
  </si>
  <si>
    <t>Не менее 269</t>
  </si>
  <si>
    <t>Не менее 2400</t>
  </si>
  <si>
    <t>Не более 0,07</t>
  </si>
  <si>
    <t>Не более 0,20</t>
  </si>
  <si>
    <t>23.42.10.120</t>
  </si>
  <si>
    <t>23.42</t>
  </si>
  <si>
    <t>Уч. корпуса, ул.Восточно-Кругликов-ская, 45</t>
  </si>
  <si>
    <t>Закупка сантехнических материалов для нужд ФГБОУ ВО КубГМУ Минздрава России</t>
  </si>
  <si>
    <t>Общежитие №4, ул. 40 лет Победы, 85/1</t>
  </si>
  <si>
    <t>Управление</t>
  </si>
  <si>
    <t>Не менее 550</t>
  </si>
  <si>
    <t>Писсуар сенсорный</t>
  </si>
  <si>
    <t>Тип писсуара</t>
  </si>
  <si>
    <t>Подвесной</t>
  </si>
  <si>
    <t>Сенсорное</t>
  </si>
  <si>
    <t>Подвод воды</t>
  </si>
  <si>
    <t>Скрытый</t>
  </si>
  <si>
    <t>Устройство слива</t>
  </si>
  <si>
    <t>Сифон для писсуара</t>
  </si>
  <si>
    <t>Не менее 2000</t>
  </si>
  <si>
    <t>Блок питания для писсуаров,220 В</t>
  </si>
  <si>
    <t>Фотоэлемент</t>
  </si>
  <si>
    <t>Фаянс</t>
  </si>
  <si>
    <t>Ширина,см</t>
  </si>
  <si>
    <t>Глубина,см</t>
  </si>
  <si>
    <t>Высота,см</t>
  </si>
  <si>
    <t>Не более 84,5</t>
  </si>
  <si>
    <t>Не более 41,5</t>
  </si>
  <si>
    <t>Не более 36,5</t>
  </si>
  <si>
    <t>28.25.20.130</t>
  </si>
  <si>
    <t>28.25</t>
  </si>
  <si>
    <r>
      <t xml:space="preserve">Условия оплаты: </t>
    </r>
    <r>
      <rPr>
        <sz val="14"/>
        <rFont val="Times New Roman"/>
        <family val="1"/>
        <charset val="204"/>
      </rPr>
      <t>безналичный расчет, оплата в течение 7 (семи) рабочих дней с даты подписания Заказчиком документа о приемке без претензий на основании предоставленных документов: товарной накладной или УПД (универсального передаточного документа), счёта, счёта-фактуры (при наличии)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</si>
</sst>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#,##0.00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2" tint="-0.74999237037263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1" fillId="0" borderId="0"/>
    <xf numFmtId="164" fontId="11" fillId="0" borderId="0"/>
    <xf numFmtId="0" fontId="14" fillId="0" borderId="0"/>
  </cellStyleXfs>
  <cellXfs count="8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2" borderId="6" xfId="0" applyFont="1" applyFill="1" applyBorder="1"/>
    <xf numFmtId="49" fontId="7" fillId="3" borderId="4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/>
    </xf>
    <xf numFmtId="0" fontId="2" fillId="2" borderId="8" xfId="0" applyFont="1" applyFill="1" applyBorder="1" applyAlignment="1">
      <alignment horizontal="right" vertical="top"/>
    </xf>
    <xf numFmtId="0" fontId="2" fillId="2" borderId="8" xfId="0" applyFont="1" applyFill="1" applyBorder="1" applyAlignment="1">
      <alignment horizontal="center" vertical="top"/>
    </xf>
    <xf numFmtId="4" fontId="8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5" fillId="3" borderId="4" xfId="0" applyFont="1" applyFill="1" applyBorder="1"/>
    <xf numFmtId="0" fontId="2" fillId="2" borderId="0" xfId="0" applyFont="1" applyFill="1" applyBorder="1"/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165" fontId="12" fillId="2" borderId="0" xfId="2" applyNumberFormat="1" applyFont="1" applyFill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4" fontId="2" fillId="2" borderId="0" xfId="0" applyNumberFormat="1" applyFont="1" applyFill="1" applyBorder="1"/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4" fontId="16" fillId="2" borderId="0" xfId="0" applyNumberFormat="1" applyFont="1" applyFill="1" applyBorder="1"/>
    <xf numFmtId="0" fontId="17" fillId="0" borderId="0" xfId="0" applyFont="1"/>
    <xf numFmtId="0" fontId="17" fillId="2" borderId="0" xfId="0" applyFont="1" applyFill="1" applyBorder="1"/>
    <xf numFmtId="4" fontId="18" fillId="2" borderId="0" xfId="0" applyNumberFormat="1" applyFont="1" applyFill="1" applyBorder="1"/>
    <xf numFmtId="4" fontId="18" fillId="0" borderId="0" xfId="0" applyNumberFormat="1" applyFont="1"/>
    <xf numFmtId="4" fontId="16" fillId="0" borderId="0" xfId="0" applyNumberFormat="1" applyFont="1"/>
    <xf numFmtId="4" fontId="0" fillId="0" borderId="0" xfId="0" applyNumberFormat="1"/>
    <xf numFmtId="4" fontId="18" fillId="0" borderId="0" xfId="0" applyNumberFormat="1" applyFont="1" applyAlignment="1">
      <alignment horizontal="right"/>
    </xf>
    <xf numFmtId="4" fontId="17" fillId="0" borderId="0" xfId="0" applyNumberFormat="1" applyFont="1"/>
    <xf numFmtId="4" fontId="7" fillId="4" borderId="3" xfId="0" applyNumberFormat="1" applyFont="1" applyFill="1" applyBorder="1" applyAlignment="1">
      <alignment horizontal="right" vertical="center" wrapText="1"/>
    </xf>
    <xf numFmtId="4" fontId="7" fillId="4" borderId="5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7" xfId="0" applyNumberFormat="1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4" fontId="1" fillId="2" borderId="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4" fontId="7" fillId="0" borderId="0" xfId="1" applyFont="1" applyAlignment="1">
      <alignment horizontal="left" vertical="top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0" borderId="0" xfId="3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64" fontId="7" fillId="0" borderId="0" xfId="1" applyFont="1" applyAlignment="1">
      <alignment vertical="top" wrapText="1"/>
    </xf>
    <xf numFmtId="164" fontId="7" fillId="0" borderId="0" xfId="1" applyFont="1" applyAlignment="1">
      <alignment horizontal="left" vertical="top" wrapText="1"/>
    </xf>
    <xf numFmtId="164" fontId="9" fillId="2" borderId="0" xfId="1" applyFont="1" applyFill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4">
    <cellStyle name="Excel Built-in Normal" xfId="2"/>
    <cellStyle name="Обычный" xfId="0" builtinId="0"/>
    <cellStyle name="Обычный_Лист1" xfId="1"/>
    <cellStyle name="Обычный_Лист1 2" xfId="3"/>
  </cellStyles>
  <dxfs count="0"/>
  <tableStyles count="0" defaultTableStyle="TableStyleMedium2" defaultPivotStyle="PivotStyleLight16"/>
  <colors>
    <mruColors>
      <color rgb="FFFF99CC"/>
      <color rgb="FFFF9999"/>
      <color rgb="FFFF7C80"/>
      <color rgb="FFFF5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9"/>
  <sheetViews>
    <sheetView tabSelected="1" topLeftCell="A16" zoomScale="70" zoomScaleNormal="70" zoomScaleSheetLayoutView="30" workbookViewId="0">
      <selection activeCell="V29" sqref="V29"/>
    </sheetView>
  </sheetViews>
  <sheetFormatPr defaultRowHeight="18.75" x14ac:dyDescent="0.3"/>
  <cols>
    <col min="1" max="1" width="5.28515625" style="34" customWidth="1"/>
    <col min="2" max="2" width="19.85546875" customWidth="1"/>
    <col min="3" max="3" width="13.85546875" customWidth="1"/>
    <col min="4" max="4" width="27.7109375" customWidth="1"/>
    <col min="5" max="5" width="19.85546875" customWidth="1"/>
    <col min="6" max="6" width="13.85546875" customWidth="1"/>
    <col min="7" max="7" width="16.7109375" customWidth="1"/>
    <col min="8" max="8" width="6.85546875" customWidth="1"/>
    <col min="9" max="9" width="11.140625" style="34" customWidth="1"/>
    <col min="10" max="10" width="11" style="34" customWidth="1"/>
    <col min="11" max="12" width="11.140625" style="34" customWidth="1"/>
    <col min="13" max="14" width="11.85546875" style="34" customWidth="1"/>
    <col min="16" max="16" width="11.7109375" customWidth="1"/>
    <col min="17" max="17" width="16.28515625" customWidth="1"/>
    <col min="18" max="18" width="22" style="53" customWidth="1"/>
    <col min="19" max="19" width="17.140625" style="54" customWidth="1"/>
    <col min="20" max="20" width="15.28515625" style="55" customWidth="1"/>
    <col min="21" max="21" width="18.140625" style="50" customWidth="1"/>
  </cols>
  <sheetData>
    <row r="1" spans="1:82" ht="20.25" x14ac:dyDescent="0.3">
      <c r="A1" s="1"/>
      <c r="B1" s="2"/>
      <c r="C1" s="2"/>
      <c r="D1" s="3"/>
      <c r="E1" s="3"/>
      <c r="F1" s="4"/>
      <c r="G1" s="4"/>
      <c r="H1" s="3"/>
      <c r="I1" s="3"/>
      <c r="J1" s="3"/>
      <c r="K1" s="3"/>
      <c r="L1" s="3"/>
      <c r="M1" s="3"/>
      <c r="N1" s="3"/>
      <c r="O1" s="5"/>
      <c r="Q1" s="6"/>
    </row>
    <row r="2" spans="1:82" ht="20.25" x14ac:dyDescent="0.3">
      <c r="A2" s="1"/>
      <c r="B2" s="2"/>
      <c r="C2" s="2"/>
      <c r="D2" s="3"/>
      <c r="E2" s="3"/>
      <c r="F2" s="4"/>
      <c r="G2" s="4"/>
      <c r="H2" s="3"/>
      <c r="I2" s="3"/>
      <c r="J2" s="3"/>
      <c r="K2" s="3"/>
      <c r="L2" s="3"/>
      <c r="M2" s="3"/>
      <c r="N2" s="3"/>
      <c r="O2" s="7"/>
      <c r="Q2" s="6"/>
    </row>
    <row r="3" spans="1:82" ht="20.25" x14ac:dyDescent="0.3">
      <c r="A3" s="1"/>
      <c r="B3" s="2"/>
      <c r="C3" s="2"/>
      <c r="D3" s="3"/>
      <c r="E3" s="3"/>
      <c r="F3" s="4"/>
      <c r="G3" s="4"/>
      <c r="H3" s="3"/>
      <c r="I3" s="3"/>
      <c r="J3" s="3"/>
      <c r="K3" s="3"/>
      <c r="L3" s="3"/>
      <c r="M3" s="3"/>
      <c r="N3" s="3"/>
      <c r="O3" s="5"/>
      <c r="Q3" s="6"/>
    </row>
    <row r="4" spans="1:82" ht="25.5" x14ac:dyDescent="0.35">
      <c r="A4" s="8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82" ht="20.25" x14ac:dyDescent="0.3">
      <c r="A5" s="85" t="s">
        <v>57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82" x14ac:dyDescent="0.3">
      <c r="A6" s="1"/>
      <c r="B6" s="2"/>
      <c r="C6" s="2"/>
      <c r="D6" s="3"/>
      <c r="E6" s="3"/>
      <c r="F6" s="4"/>
      <c r="G6" s="4"/>
      <c r="H6" s="3"/>
      <c r="I6" s="3"/>
      <c r="J6" s="3"/>
      <c r="K6" s="3"/>
      <c r="L6" s="3"/>
      <c r="M6" s="3"/>
      <c r="N6" s="3"/>
      <c r="O6" s="8"/>
      <c r="P6" s="8"/>
      <c r="Q6" s="3"/>
    </row>
    <row r="7" spans="1:82" x14ac:dyDescent="0.3">
      <c r="A7" s="60" t="s">
        <v>1</v>
      </c>
      <c r="B7" s="60" t="s">
        <v>2</v>
      </c>
      <c r="C7" s="60" t="s">
        <v>3</v>
      </c>
      <c r="D7" s="79" t="s">
        <v>4</v>
      </c>
      <c r="E7" s="81"/>
      <c r="F7" s="60" t="s">
        <v>5</v>
      </c>
      <c r="G7" s="60" t="s">
        <v>6</v>
      </c>
      <c r="H7" s="60" t="s">
        <v>7</v>
      </c>
      <c r="I7" s="79" t="s">
        <v>8</v>
      </c>
      <c r="J7" s="80"/>
      <c r="K7" s="80"/>
      <c r="L7" s="80"/>
      <c r="M7" s="80"/>
      <c r="N7" s="81"/>
      <c r="O7" s="65" t="s">
        <v>9</v>
      </c>
      <c r="P7" s="65" t="s">
        <v>10</v>
      </c>
      <c r="Q7" s="65" t="s">
        <v>11</v>
      </c>
    </row>
    <row r="8" spans="1:82" ht="63.75" x14ac:dyDescent="0.3">
      <c r="A8" s="62"/>
      <c r="B8" s="62"/>
      <c r="C8" s="62"/>
      <c r="D8" s="9" t="s">
        <v>12</v>
      </c>
      <c r="E8" s="9" t="s">
        <v>13</v>
      </c>
      <c r="F8" s="62"/>
      <c r="G8" s="62"/>
      <c r="H8" s="62"/>
      <c r="I8" s="10" t="s">
        <v>14</v>
      </c>
      <c r="J8" s="10" t="s">
        <v>15</v>
      </c>
      <c r="K8" s="10" t="s">
        <v>16</v>
      </c>
      <c r="L8" s="10" t="s">
        <v>17</v>
      </c>
      <c r="M8" s="10" t="s">
        <v>58</v>
      </c>
      <c r="N8" s="10" t="s">
        <v>56</v>
      </c>
      <c r="O8" s="67"/>
      <c r="P8" s="67"/>
      <c r="Q8" s="67"/>
    </row>
    <row r="9" spans="1:82" s="3" customFormat="1" x14ac:dyDescent="0.3">
      <c r="A9" s="72">
        <v>1</v>
      </c>
      <c r="B9" s="63" t="s">
        <v>47</v>
      </c>
      <c r="C9" s="60" t="s">
        <v>79</v>
      </c>
      <c r="D9" s="12" t="s">
        <v>34</v>
      </c>
      <c r="E9" s="12" t="s">
        <v>35</v>
      </c>
      <c r="F9" s="10"/>
      <c r="G9" s="17"/>
      <c r="H9" s="60" t="s">
        <v>18</v>
      </c>
      <c r="I9" s="60"/>
      <c r="J9" s="60"/>
      <c r="K9" s="35"/>
      <c r="L9" s="60">
        <v>1</v>
      </c>
      <c r="M9" s="60"/>
      <c r="N9" s="33"/>
      <c r="O9" s="65">
        <f>SUM(I9:N17)</f>
        <v>1</v>
      </c>
      <c r="P9" s="68"/>
      <c r="Q9" s="70">
        <f>P9*O9</f>
        <v>0</v>
      </c>
      <c r="R9" s="52"/>
      <c r="S9" s="49"/>
      <c r="T9" s="44"/>
      <c r="U9" s="51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</row>
    <row r="10" spans="1:82" s="3" customFormat="1" x14ac:dyDescent="0.3">
      <c r="A10" s="73"/>
      <c r="B10" s="64"/>
      <c r="C10" s="61"/>
      <c r="D10" s="12" t="s">
        <v>24</v>
      </c>
      <c r="E10" s="11" t="s">
        <v>36</v>
      </c>
      <c r="F10" s="10"/>
      <c r="G10" s="17"/>
      <c r="H10" s="61"/>
      <c r="I10" s="61"/>
      <c r="J10" s="61"/>
      <c r="K10" s="36"/>
      <c r="L10" s="61"/>
      <c r="M10" s="61"/>
      <c r="O10" s="66"/>
      <c r="P10" s="69"/>
      <c r="Q10" s="71"/>
      <c r="R10" s="52"/>
      <c r="S10" s="49"/>
      <c r="T10" s="44"/>
      <c r="U10" s="51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</row>
    <row r="11" spans="1:82" s="3" customFormat="1" ht="25.5" x14ac:dyDescent="0.3">
      <c r="A11" s="73"/>
      <c r="B11" s="64"/>
      <c r="C11" s="61"/>
      <c r="D11" s="12" t="s">
        <v>37</v>
      </c>
      <c r="E11" s="11">
        <v>125</v>
      </c>
      <c r="F11" s="10"/>
      <c r="G11" s="17"/>
      <c r="H11" s="61"/>
      <c r="I11" s="61"/>
      <c r="J11" s="61"/>
      <c r="K11" s="36"/>
      <c r="L11" s="61"/>
      <c r="M11" s="61"/>
      <c r="O11" s="66"/>
      <c r="P11" s="69"/>
      <c r="Q11" s="71"/>
      <c r="R11" s="52"/>
      <c r="S11" s="49"/>
      <c r="T11" s="44"/>
      <c r="U11" s="51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</row>
    <row r="12" spans="1:82" s="3" customFormat="1" x14ac:dyDescent="0.3">
      <c r="A12" s="73"/>
      <c r="B12" s="64"/>
      <c r="C12" s="61"/>
      <c r="D12" s="12" t="s">
        <v>38</v>
      </c>
      <c r="E12" s="11" t="s">
        <v>49</v>
      </c>
      <c r="F12" s="10" t="s">
        <v>19</v>
      </c>
      <c r="G12" s="17"/>
      <c r="H12" s="61"/>
      <c r="I12" s="61"/>
      <c r="J12" s="61"/>
      <c r="K12" s="36"/>
      <c r="L12" s="61"/>
      <c r="M12" s="61"/>
      <c r="O12" s="66"/>
      <c r="P12" s="69"/>
      <c r="Q12" s="71"/>
      <c r="R12" s="52"/>
      <c r="S12" s="49"/>
      <c r="T12" s="44"/>
      <c r="U12" s="51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</row>
    <row r="13" spans="1:82" s="3" customFormat="1" x14ac:dyDescent="0.3">
      <c r="A13" s="73"/>
      <c r="B13" s="64"/>
      <c r="C13" s="61"/>
      <c r="D13" s="12" t="s">
        <v>39</v>
      </c>
      <c r="E13" s="12" t="s">
        <v>50</v>
      </c>
      <c r="F13" s="10" t="s">
        <v>19</v>
      </c>
      <c r="G13" s="17"/>
      <c r="H13" s="61"/>
      <c r="I13" s="61"/>
      <c r="J13" s="61"/>
      <c r="K13" s="36"/>
      <c r="L13" s="61"/>
      <c r="M13" s="61"/>
      <c r="O13" s="66"/>
      <c r="P13" s="69"/>
      <c r="Q13" s="71"/>
      <c r="R13" s="52"/>
      <c r="S13" s="49"/>
      <c r="T13" s="44"/>
      <c r="U13" s="51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</row>
    <row r="14" spans="1:82" s="3" customFormat="1" x14ac:dyDescent="0.3">
      <c r="A14" s="73"/>
      <c r="B14" s="64"/>
      <c r="C14" s="61"/>
      <c r="D14" s="12" t="s">
        <v>41</v>
      </c>
      <c r="E14" s="11">
        <v>220</v>
      </c>
      <c r="F14" s="10"/>
      <c r="G14" s="17"/>
      <c r="H14" s="61"/>
      <c r="I14" s="61"/>
      <c r="J14" s="61"/>
      <c r="K14" s="36"/>
      <c r="L14" s="61"/>
      <c r="M14" s="61"/>
      <c r="O14" s="66"/>
      <c r="P14" s="69"/>
      <c r="Q14" s="71"/>
      <c r="R14" s="52"/>
      <c r="S14" s="49"/>
      <c r="T14" s="44"/>
      <c r="U14" s="5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</row>
    <row r="15" spans="1:82" s="3" customFormat="1" x14ac:dyDescent="0.3">
      <c r="A15" s="73"/>
      <c r="B15" s="64"/>
      <c r="C15" s="61"/>
      <c r="D15" s="12" t="s">
        <v>42</v>
      </c>
      <c r="E15" s="11">
        <v>1</v>
      </c>
      <c r="F15" s="10"/>
      <c r="G15" s="17"/>
      <c r="H15" s="61"/>
      <c r="I15" s="61"/>
      <c r="J15" s="61"/>
      <c r="K15" s="36"/>
      <c r="L15" s="61"/>
      <c r="M15" s="61"/>
      <c r="O15" s="66"/>
      <c r="P15" s="69"/>
      <c r="Q15" s="71"/>
      <c r="R15" s="52"/>
      <c r="S15" s="49"/>
      <c r="T15" s="44"/>
      <c r="U15" s="5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</row>
    <row r="16" spans="1:82" s="3" customFormat="1" x14ac:dyDescent="0.3">
      <c r="A16" s="73"/>
      <c r="B16" s="64"/>
      <c r="C16" s="61"/>
      <c r="D16" s="12" t="s">
        <v>43</v>
      </c>
      <c r="E16" s="12" t="s">
        <v>51</v>
      </c>
      <c r="F16" s="10" t="s">
        <v>19</v>
      </c>
      <c r="G16" s="17"/>
      <c r="H16" s="61"/>
      <c r="I16" s="61"/>
      <c r="J16" s="61"/>
      <c r="K16" s="36"/>
      <c r="L16" s="61"/>
      <c r="M16" s="61"/>
      <c r="O16" s="66"/>
      <c r="P16" s="69"/>
      <c r="Q16" s="71"/>
      <c r="R16" s="52"/>
      <c r="S16" s="49"/>
      <c r="T16" s="44"/>
      <c r="U16" s="51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</row>
    <row r="17" spans="1:82" s="3" customFormat="1" ht="25.5" x14ac:dyDescent="0.3">
      <c r="A17" s="73"/>
      <c r="B17" s="64"/>
      <c r="C17" s="61"/>
      <c r="D17" s="12" t="s">
        <v>45</v>
      </c>
      <c r="E17" s="12" t="s">
        <v>52</v>
      </c>
      <c r="F17" s="10" t="s">
        <v>19</v>
      </c>
      <c r="G17" s="17"/>
      <c r="H17" s="61"/>
      <c r="I17" s="61"/>
      <c r="J17" s="61"/>
      <c r="K17" s="36"/>
      <c r="L17" s="61"/>
      <c r="M17" s="61"/>
      <c r="O17" s="66"/>
      <c r="P17" s="69"/>
      <c r="Q17" s="71"/>
      <c r="R17" s="52"/>
      <c r="S17" s="49"/>
      <c r="T17" s="44"/>
      <c r="U17" s="51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</row>
    <row r="18" spans="1:82" s="3" customFormat="1" x14ac:dyDescent="0.3">
      <c r="A18" s="72">
        <v>2</v>
      </c>
      <c r="B18" s="63" t="s">
        <v>48</v>
      </c>
      <c r="C18" s="60" t="s">
        <v>79</v>
      </c>
      <c r="D18" s="12" t="s">
        <v>34</v>
      </c>
      <c r="E18" s="12" t="s">
        <v>35</v>
      </c>
      <c r="F18" s="10"/>
      <c r="G18" s="17"/>
      <c r="H18" s="60" t="s">
        <v>18</v>
      </c>
      <c r="I18" s="60"/>
      <c r="J18" s="60"/>
      <c r="K18" s="35"/>
      <c r="L18" s="60">
        <v>1</v>
      </c>
      <c r="M18" s="60"/>
      <c r="N18" s="37"/>
      <c r="O18" s="65">
        <f>SUM(I18:N26)</f>
        <v>1</v>
      </c>
      <c r="P18" s="68"/>
      <c r="Q18" s="70">
        <f>P18*O18</f>
        <v>0</v>
      </c>
      <c r="R18" s="52"/>
      <c r="S18" s="49"/>
      <c r="T18" s="44"/>
      <c r="U18" s="51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</row>
    <row r="19" spans="1:82" s="3" customFormat="1" x14ac:dyDescent="0.3">
      <c r="A19" s="73"/>
      <c r="B19" s="64"/>
      <c r="C19" s="61"/>
      <c r="D19" s="12" t="s">
        <v>24</v>
      </c>
      <c r="E19" s="11" t="s">
        <v>36</v>
      </c>
      <c r="F19" s="10"/>
      <c r="G19" s="17"/>
      <c r="H19" s="61"/>
      <c r="I19" s="61"/>
      <c r="J19" s="61"/>
      <c r="K19" s="36"/>
      <c r="L19" s="61"/>
      <c r="M19" s="61"/>
      <c r="O19" s="66"/>
      <c r="P19" s="69"/>
      <c r="Q19" s="71"/>
      <c r="R19" s="52"/>
      <c r="S19" s="49"/>
      <c r="T19" s="44"/>
      <c r="U19" s="51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</row>
    <row r="20" spans="1:82" s="3" customFormat="1" ht="25.5" x14ac:dyDescent="0.3">
      <c r="A20" s="73"/>
      <c r="B20" s="64"/>
      <c r="C20" s="61"/>
      <c r="D20" s="12" t="s">
        <v>37</v>
      </c>
      <c r="E20" s="11">
        <v>200</v>
      </c>
      <c r="F20" s="10"/>
      <c r="G20" s="17"/>
      <c r="H20" s="61"/>
      <c r="I20" s="61"/>
      <c r="J20" s="61"/>
      <c r="K20" s="36"/>
      <c r="L20" s="61"/>
      <c r="M20" s="61"/>
      <c r="O20" s="66"/>
      <c r="P20" s="69"/>
      <c r="Q20" s="71"/>
      <c r="R20" s="52"/>
      <c r="S20" s="49"/>
      <c r="T20" s="44"/>
      <c r="U20" s="51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</row>
    <row r="21" spans="1:82" s="3" customFormat="1" x14ac:dyDescent="0.3">
      <c r="A21" s="73"/>
      <c r="B21" s="64"/>
      <c r="C21" s="61"/>
      <c r="D21" s="12" t="s">
        <v>38</v>
      </c>
      <c r="E21" s="11" t="s">
        <v>20</v>
      </c>
      <c r="F21" s="10" t="s">
        <v>19</v>
      </c>
      <c r="G21" s="17"/>
      <c r="H21" s="61"/>
      <c r="I21" s="61"/>
      <c r="J21" s="61"/>
      <c r="K21" s="36"/>
      <c r="L21" s="61"/>
      <c r="M21" s="61"/>
      <c r="O21" s="66"/>
      <c r="P21" s="69"/>
      <c r="Q21" s="71"/>
      <c r="R21" s="52"/>
      <c r="S21" s="49"/>
      <c r="T21" s="44"/>
      <c r="U21" s="51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</row>
    <row r="22" spans="1:82" s="3" customFormat="1" x14ac:dyDescent="0.3">
      <c r="A22" s="73"/>
      <c r="B22" s="64"/>
      <c r="C22" s="61"/>
      <c r="D22" s="12" t="s">
        <v>39</v>
      </c>
      <c r="E22" s="12" t="s">
        <v>40</v>
      </c>
      <c r="F22" s="10" t="s">
        <v>19</v>
      </c>
      <c r="G22" s="17"/>
      <c r="H22" s="61"/>
      <c r="I22" s="61"/>
      <c r="J22" s="61"/>
      <c r="K22" s="36"/>
      <c r="L22" s="61"/>
      <c r="M22" s="61"/>
      <c r="O22" s="66"/>
      <c r="P22" s="69"/>
      <c r="Q22" s="71"/>
      <c r="R22" s="52"/>
      <c r="S22" s="49"/>
      <c r="T22" s="44"/>
      <c r="U22" s="51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</row>
    <row r="23" spans="1:82" s="3" customFormat="1" x14ac:dyDescent="0.3">
      <c r="A23" s="73"/>
      <c r="B23" s="64"/>
      <c r="C23" s="61"/>
      <c r="D23" s="12" t="s">
        <v>41</v>
      </c>
      <c r="E23" s="11">
        <v>220</v>
      </c>
      <c r="F23" s="10"/>
      <c r="G23" s="17"/>
      <c r="H23" s="61"/>
      <c r="I23" s="61"/>
      <c r="J23" s="61"/>
      <c r="K23" s="36"/>
      <c r="L23" s="61"/>
      <c r="M23" s="61"/>
      <c r="O23" s="66"/>
      <c r="P23" s="69"/>
      <c r="Q23" s="71"/>
      <c r="R23" s="52"/>
      <c r="S23" s="49"/>
      <c r="T23" s="44"/>
      <c r="U23" s="51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</row>
    <row r="24" spans="1:82" s="3" customFormat="1" x14ac:dyDescent="0.3">
      <c r="A24" s="73"/>
      <c r="B24" s="64"/>
      <c r="C24" s="61"/>
      <c r="D24" s="12" t="s">
        <v>42</v>
      </c>
      <c r="E24" s="11">
        <v>1</v>
      </c>
      <c r="F24" s="10"/>
      <c r="G24" s="17"/>
      <c r="H24" s="61"/>
      <c r="I24" s="61"/>
      <c r="J24" s="61"/>
      <c r="K24" s="36"/>
      <c r="L24" s="61"/>
      <c r="M24" s="61"/>
      <c r="O24" s="66"/>
      <c r="P24" s="69"/>
      <c r="Q24" s="71"/>
      <c r="R24" s="52"/>
      <c r="S24" s="49"/>
      <c r="T24" s="44"/>
      <c r="U24" s="51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</row>
    <row r="25" spans="1:82" s="3" customFormat="1" x14ac:dyDescent="0.3">
      <c r="A25" s="73"/>
      <c r="B25" s="64"/>
      <c r="C25" s="61"/>
      <c r="D25" s="12" t="s">
        <v>43</v>
      </c>
      <c r="E25" s="12" t="s">
        <v>44</v>
      </c>
      <c r="F25" s="10" t="s">
        <v>19</v>
      </c>
      <c r="G25" s="17"/>
      <c r="H25" s="61"/>
      <c r="I25" s="61"/>
      <c r="J25" s="61"/>
      <c r="K25" s="36"/>
      <c r="L25" s="61"/>
      <c r="M25" s="61"/>
      <c r="O25" s="66"/>
      <c r="P25" s="69"/>
      <c r="Q25" s="71"/>
      <c r="R25" s="52"/>
      <c r="S25" s="49"/>
      <c r="T25" s="44"/>
      <c r="U25" s="51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</row>
    <row r="26" spans="1:82" s="3" customFormat="1" ht="25.5" x14ac:dyDescent="0.3">
      <c r="A26" s="73"/>
      <c r="B26" s="64"/>
      <c r="C26" s="61"/>
      <c r="D26" s="12" t="s">
        <v>45</v>
      </c>
      <c r="E26" s="12" t="s">
        <v>22</v>
      </c>
      <c r="F26" s="10" t="s">
        <v>19</v>
      </c>
      <c r="G26" s="17"/>
      <c r="H26" s="61"/>
      <c r="I26" s="61"/>
      <c r="J26" s="61"/>
      <c r="K26" s="36"/>
      <c r="L26" s="61"/>
      <c r="M26" s="61"/>
      <c r="O26" s="66"/>
      <c r="P26" s="69"/>
      <c r="Q26" s="71"/>
      <c r="R26" s="52"/>
      <c r="S26" s="49"/>
      <c r="T26" s="44"/>
      <c r="U26" s="51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</row>
    <row r="27" spans="1:82" s="3" customFormat="1" x14ac:dyDescent="0.3">
      <c r="A27" s="72">
        <v>3</v>
      </c>
      <c r="B27" s="63" t="s">
        <v>46</v>
      </c>
      <c r="C27" s="60" t="s">
        <v>79</v>
      </c>
      <c r="D27" s="12" t="s">
        <v>34</v>
      </c>
      <c r="E27" s="12" t="s">
        <v>35</v>
      </c>
      <c r="F27" s="10"/>
      <c r="G27" s="17"/>
      <c r="H27" s="60" t="s">
        <v>18</v>
      </c>
      <c r="I27" s="60">
        <v>2</v>
      </c>
      <c r="J27" s="60"/>
      <c r="K27" s="35"/>
      <c r="L27" s="60"/>
      <c r="M27" s="60"/>
      <c r="N27" s="33"/>
      <c r="O27" s="65">
        <f>SUM(I27:N35)</f>
        <v>2</v>
      </c>
      <c r="P27" s="68"/>
      <c r="Q27" s="70">
        <f>P27*O27</f>
        <v>0</v>
      </c>
      <c r="R27" s="52"/>
      <c r="S27" s="49"/>
      <c r="T27" s="44"/>
      <c r="U27" s="51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</row>
    <row r="28" spans="1:82" s="3" customFormat="1" x14ac:dyDescent="0.3">
      <c r="A28" s="73"/>
      <c r="B28" s="64"/>
      <c r="C28" s="61"/>
      <c r="D28" s="12" t="s">
        <v>24</v>
      </c>
      <c r="E28" s="11" t="s">
        <v>36</v>
      </c>
      <c r="F28" s="10"/>
      <c r="G28" s="17"/>
      <c r="H28" s="61"/>
      <c r="I28" s="61"/>
      <c r="J28" s="61"/>
      <c r="K28" s="36"/>
      <c r="L28" s="61"/>
      <c r="M28" s="61"/>
      <c r="O28" s="66"/>
      <c r="P28" s="69"/>
      <c r="Q28" s="71"/>
      <c r="R28" s="52"/>
      <c r="S28" s="49"/>
      <c r="T28" s="44"/>
      <c r="U28" s="51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</row>
    <row r="29" spans="1:82" s="3" customFormat="1" ht="25.5" x14ac:dyDescent="0.3">
      <c r="A29" s="73"/>
      <c r="B29" s="64"/>
      <c r="C29" s="61"/>
      <c r="D29" s="12" t="s">
        <v>37</v>
      </c>
      <c r="E29" s="11">
        <v>315</v>
      </c>
      <c r="F29" s="10"/>
      <c r="G29" s="17"/>
      <c r="H29" s="61"/>
      <c r="I29" s="61"/>
      <c r="J29" s="61"/>
      <c r="K29" s="36"/>
      <c r="L29" s="61"/>
      <c r="M29" s="61"/>
      <c r="O29" s="66"/>
      <c r="P29" s="69"/>
      <c r="Q29" s="71"/>
      <c r="R29" s="52"/>
      <c r="S29" s="49"/>
      <c r="T29" s="44"/>
      <c r="U29" s="51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</row>
    <row r="30" spans="1:82" s="3" customFormat="1" x14ac:dyDescent="0.3">
      <c r="A30" s="73"/>
      <c r="B30" s="64"/>
      <c r="C30" s="61"/>
      <c r="D30" s="12" t="s">
        <v>38</v>
      </c>
      <c r="E30" s="11" t="s">
        <v>69</v>
      </c>
      <c r="F30" s="10" t="s">
        <v>19</v>
      </c>
      <c r="G30" s="17"/>
      <c r="H30" s="61"/>
      <c r="I30" s="61"/>
      <c r="J30" s="61"/>
      <c r="K30" s="36"/>
      <c r="L30" s="61"/>
      <c r="M30" s="61"/>
      <c r="O30" s="66"/>
      <c r="P30" s="69"/>
      <c r="Q30" s="71"/>
      <c r="R30" s="52"/>
      <c r="S30" s="49"/>
      <c r="T30" s="44"/>
      <c r="U30" s="51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</row>
    <row r="31" spans="1:82" s="3" customFormat="1" x14ac:dyDescent="0.3">
      <c r="A31" s="73"/>
      <c r="B31" s="64"/>
      <c r="C31" s="61"/>
      <c r="D31" s="12" t="s">
        <v>39</v>
      </c>
      <c r="E31" s="12" t="s">
        <v>60</v>
      </c>
      <c r="F31" s="10" t="s">
        <v>19</v>
      </c>
      <c r="G31" s="17"/>
      <c r="H31" s="61"/>
      <c r="I31" s="61"/>
      <c r="J31" s="61"/>
      <c r="K31" s="36"/>
      <c r="L31" s="61"/>
      <c r="M31" s="61"/>
      <c r="O31" s="66"/>
      <c r="P31" s="69"/>
      <c r="Q31" s="71"/>
      <c r="R31" s="52"/>
      <c r="S31" s="49"/>
      <c r="T31" s="44"/>
      <c r="U31" s="51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</row>
    <row r="32" spans="1:82" s="3" customFormat="1" x14ac:dyDescent="0.3">
      <c r="A32" s="73"/>
      <c r="B32" s="64"/>
      <c r="C32" s="61"/>
      <c r="D32" s="12" t="s">
        <v>41</v>
      </c>
      <c r="E32" s="11">
        <v>220</v>
      </c>
      <c r="F32" s="10"/>
      <c r="G32" s="17"/>
      <c r="H32" s="61"/>
      <c r="I32" s="61"/>
      <c r="J32" s="61"/>
      <c r="K32" s="36"/>
      <c r="L32" s="61"/>
      <c r="M32" s="61"/>
      <c r="O32" s="66"/>
      <c r="P32" s="69"/>
      <c r="Q32" s="71"/>
      <c r="R32" s="52"/>
      <c r="S32" s="49"/>
      <c r="T32" s="44"/>
      <c r="U32" s="51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</row>
    <row r="33" spans="1:82" s="3" customFormat="1" x14ac:dyDescent="0.3">
      <c r="A33" s="73"/>
      <c r="B33" s="64"/>
      <c r="C33" s="61"/>
      <c r="D33" s="12" t="s">
        <v>42</v>
      </c>
      <c r="E33" s="11">
        <v>1</v>
      </c>
      <c r="F33" s="10"/>
      <c r="G33" s="17"/>
      <c r="H33" s="61"/>
      <c r="I33" s="61"/>
      <c r="J33" s="61"/>
      <c r="K33" s="36"/>
      <c r="L33" s="61"/>
      <c r="M33" s="61"/>
      <c r="O33" s="66"/>
      <c r="P33" s="69"/>
      <c r="Q33" s="71"/>
      <c r="R33" s="52"/>
      <c r="S33" s="49"/>
      <c r="T33" s="44"/>
      <c r="U33" s="51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</row>
    <row r="34" spans="1:82" s="3" customFormat="1" x14ac:dyDescent="0.3">
      <c r="A34" s="73"/>
      <c r="B34" s="64"/>
      <c r="C34" s="61"/>
      <c r="D34" s="12" t="s">
        <v>43</v>
      </c>
      <c r="E34" s="12" t="s">
        <v>44</v>
      </c>
      <c r="F34" s="10" t="s">
        <v>19</v>
      </c>
      <c r="G34" s="17"/>
      <c r="H34" s="61"/>
      <c r="I34" s="61"/>
      <c r="J34" s="61"/>
      <c r="K34" s="36"/>
      <c r="L34" s="61"/>
      <c r="M34" s="61"/>
      <c r="O34" s="66"/>
      <c r="P34" s="69"/>
      <c r="Q34" s="71"/>
      <c r="R34" s="52"/>
      <c r="S34" s="49"/>
      <c r="T34" s="44"/>
      <c r="U34" s="51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</row>
    <row r="35" spans="1:82" s="3" customFormat="1" ht="25.5" x14ac:dyDescent="0.3">
      <c r="A35" s="73"/>
      <c r="B35" s="64"/>
      <c r="C35" s="61"/>
      <c r="D35" s="12" t="s">
        <v>45</v>
      </c>
      <c r="E35" s="12" t="s">
        <v>53</v>
      </c>
      <c r="F35" s="10" t="s">
        <v>19</v>
      </c>
      <c r="G35" s="17"/>
      <c r="H35" s="61"/>
      <c r="I35" s="61"/>
      <c r="J35" s="61"/>
      <c r="K35" s="36"/>
      <c r="L35" s="61"/>
      <c r="M35" s="61"/>
      <c r="O35" s="66"/>
      <c r="P35" s="69"/>
      <c r="Q35" s="71"/>
      <c r="R35" s="52"/>
      <c r="S35" s="49"/>
      <c r="T35" s="44"/>
      <c r="U35" s="51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</row>
    <row r="36" spans="1:82" x14ac:dyDescent="0.3">
      <c r="A36" s="41"/>
      <c r="B36" s="13" t="s">
        <v>23</v>
      </c>
      <c r="C36" s="14" t="s">
        <v>80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58">
        <f>SUM(Q9:Q35)</f>
        <v>0</v>
      </c>
      <c r="R36" s="56"/>
      <c r="U36" s="57">
        <f>R36-S36-T36</f>
        <v>0</v>
      </c>
    </row>
    <row r="37" spans="1:82" x14ac:dyDescent="0.3">
      <c r="A37" s="72">
        <v>4</v>
      </c>
      <c r="B37" s="63" t="s">
        <v>61</v>
      </c>
      <c r="C37" s="60" t="s">
        <v>54</v>
      </c>
      <c r="D37" s="12" t="s">
        <v>62</v>
      </c>
      <c r="E37" s="12" t="s">
        <v>63</v>
      </c>
      <c r="F37" s="10"/>
      <c r="G37" s="17"/>
      <c r="H37" s="60" t="s">
        <v>18</v>
      </c>
      <c r="I37" s="60">
        <v>4</v>
      </c>
      <c r="J37" s="60"/>
      <c r="K37" s="35"/>
      <c r="L37" s="60"/>
      <c r="M37" s="60"/>
      <c r="N37" s="37"/>
      <c r="O37" s="65">
        <f>SUM(I37:N48)</f>
        <v>4</v>
      </c>
      <c r="P37" s="68"/>
      <c r="Q37" s="70">
        <f>P37*O37</f>
        <v>0</v>
      </c>
    </row>
    <row r="38" spans="1:82" x14ac:dyDescent="0.3">
      <c r="A38" s="73"/>
      <c r="B38" s="64"/>
      <c r="C38" s="61"/>
      <c r="D38" s="12" t="s">
        <v>26</v>
      </c>
      <c r="E38" s="12" t="s">
        <v>27</v>
      </c>
      <c r="F38" s="10"/>
      <c r="G38" s="17"/>
      <c r="H38" s="61"/>
      <c r="I38" s="61"/>
      <c r="J38" s="61"/>
      <c r="K38" s="36"/>
      <c r="L38" s="61"/>
      <c r="M38" s="61"/>
      <c r="N38" s="39"/>
      <c r="O38" s="66"/>
      <c r="P38" s="69"/>
      <c r="Q38" s="71"/>
    </row>
    <row r="39" spans="1:82" x14ac:dyDescent="0.3">
      <c r="A39" s="73"/>
      <c r="B39" s="64"/>
      <c r="C39" s="61"/>
      <c r="D39" s="12" t="s">
        <v>21</v>
      </c>
      <c r="E39" s="11" t="s">
        <v>72</v>
      </c>
      <c r="F39" s="10"/>
      <c r="G39" s="17"/>
      <c r="H39" s="61"/>
      <c r="I39" s="61"/>
      <c r="J39" s="61"/>
      <c r="K39" s="36"/>
      <c r="L39" s="61"/>
      <c r="M39" s="61"/>
      <c r="N39" s="24"/>
      <c r="O39" s="66"/>
      <c r="P39" s="69"/>
      <c r="Q39" s="71"/>
    </row>
    <row r="40" spans="1:82" x14ac:dyDescent="0.3">
      <c r="A40" s="73"/>
      <c r="B40" s="64"/>
      <c r="C40" s="61"/>
      <c r="D40" s="12" t="s">
        <v>59</v>
      </c>
      <c r="E40" s="11" t="s">
        <v>64</v>
      </c>
      <c r="F40" s="10"/>
      <c r="G40" s="17"/>
      <c r="H40" s="61"/>
      <c r="I40" s="61"/>
      <c r="J40" s="61"/>
      <c r="K40" s="36"/>
      <c r="L40" s="61"/>
      <c r="M40" s="61"/>
      <c r="N40" s="24"/>
      <c r="O40" s="66"/>
      <c r="P40" s="69"/>
      <c r="Q40" s="71"/>
    </row>
    <row r="41" spans="1:82" x14ac:dyDescent="0.3">
      <c r="A41" s="73"/>
      <c r="B41" s="64"/>
      <c r="C41" s="61"/>
      <c r="D41" s="12" t="s">
        <v>65</v>
      </c>
      <c r="E41" s="11" t="s">
        <v>66</v>
      </c>
      <c r="F41" s="10"/>
      <c r="G41" s="17"/>
      <c r="H41" s="61"/>
      <c r="I41" s="61"/>
      <c r="J41" s="61"/>
      <c r="K41" s="36"/>
      <c r="L41" s="61"/>
      <c r="M41" s="61"/>
      <c r="N41" s="24"/>
      <c r="O41" s="66"/>
      <c r="P41" s="69"/>
      <c r="Q41" s="71"/>
    </row>
    <row r="42" spans="1:82" ht="25.5" x14ac:dyDescent="0.3">
      <c r="A42" s="73"/>
      <c r="B42" s="64"/>
      <c r="C42" s="61"/>
      <c r="D42" s="12" t="s">
        <v>70</v>
      </c>
      <c r="E42" s="11" t="s">
        <v>25</v>
      </c>
      <c r="F42" s="10"/>
      <c r="G42" s="17"/>
      <c r="H42" s="61"/>
      <c r="I42" s="61"/>
      <c r="J42" s="61"/>
      <c r="K42" s="36"/>
      <c r="L42" s="61"/>
      <c r="M42" s="61"/>
      <c r="N42" s="24"/>
      <c r="O42" s="66"/>
      <c r="P42" s="69"/>
      <c r="Q42" s="71"/>
    </row>
    <row r="43" spans="1:82" x14ac:dyDescent="0.3">
      <c r="A43" s="73"/>
      <c r="B43" s="64"/>
      <c r="C43" s="61"/>
      <c r="D43" s="12" t="s">
        <v>67</v>
      </c>
      <c r="E43" s="12" t="s">
        <v>25</v>
      </c>
      <c r="F43" s="19"/>
      <c r="G43" s="17"/>
      <c r="H43" s="61"/>
      <c r="I43" s="61"/>
      <c r="J43" s="61"/>
      <c r="K43" s="36"/>
      <c r="L43" s="61"/>
      <c r="M43" s="61"/>
      <c r="N43" s="24"/>
      <c r="O43" s="66"/>
      <c r="P43" s="69"/>
      <c r="Q43" s="71"/>
    </row>
    <row r="44" spans="1:82" x14ac:dyDescent="0.3">
      <c r="A44" s="73"/>
      <c r="B44" s="64"/>
      <c r="C44" s="61"/>
      <c r="D44" s="12" t="s">
        <v>68</v>
      </c>
      <c r="E44" s="12" t="s">
        <v>25</v>
      </c>
      <c r="F44" s="19"/>
      <c r="G44" s="17"/>
      <c r="H44" s="61"/>
      <c r="I44" s="61"/>
      <c r="J44" s="61"/>
      <c r="K44" s="36"/>
      <c r="L44" s="61"/>
      <c r="M44" s="61"/>
      <c r="N44" s="24"/>
      <c r="O44" s="66"/>
      <c r="P44" s="69"/>
      <c r="Q44" s="71"/>
    </row>
    <row r="45" spans="1:82" x14ac:dyDescent="0.3">
      <c r="A45" s="73"/>
      <c r="B45" s="64"/>
      <c r="C45" s="61"/>
      <c r="D45" s="47" t="s">
        <v>71</v>
      </c>
      <c r="E45" s="47" t="s">
        <v>25</v>
      </c>
      <c r="F45" s="48"/>
      <c r="G45" s="17"/>
      <c r="H45" s="61"/>
      <c r="I45" s="61"/>
      <c r="J45" s="61"/>
      <c r="K45" s="45"/>
      <c r="L45" s="61"/>
      <c r="M45" s="61"/>
      <c r="N45" s="24"/>
      <c r="O45" s="66"/>
      <c r="P45" s="69"/>
      <c r="Q45" s="71"/>
    </row>
    <row r="46" spans="1:82" x14ac:dyDescent="0.3">
      <c r="A46" s="73"/>
      <c r="B46" s="64"/>
      <c r="C46" s="61"/>
      <c r="D46" s="47" t="s">
        <v>73</v>
      </c>
      <c r="E46" s="11" t="s">
        <v>78</v>
      </c>
      <c r="F46" s="46" t="s">
        <v>19</v>
      </c>
      <c r="G46" s="17"/>
      <c r="H46" s="61"/>
      <c r="I46" s="61"/>
      <c r="J46" s="61"/>
      <c r="K46" s="45"/>
      <c r="L46" s="61"/>
      <c r="M46" s="61"/>
      <c r="N46" s="24"/>
      <c r="O46" s="66"/>
      <c r="P46" s="69"/>
      <c r="Q46" s="71"/>
    </row>
    <row r="47" spans="1:82" x14ac:dyDescent="0.3">
      <c r="A47" s="73"/>
      <c r="B47" s="64"/>
      <c r="C47" s="61"/>
      <c r="D47" s="47" t="s">
        <v>74</v>
      </c>
      <c r="E47" s="11" t="s">
        <v>77</v>
      </c>
      <c r="F47" s="46" t="s">
        <v>19</v>
      </c>
      <c r="G47" s="17"/>
      <c r="H47" s="61"/>
      <c r="I47" s="61"/>
      <c r="J47" s="61"/>
      <c r="K47" s="45"/>
      <c r="L47" s="61"/>
      <c r="M47" s="61"/>
      <c r="N47" s="24"/>
      <c r="O47" s="66"/>
      <c r="P47" s="69"/>
      <c r="Q47" s="71"/>
    </row>
    <row r="48" spans="1:82" x14ac:dyDescent="0.3">
      <c r="A48" s="73"/>
      <c r="B48" s="64"/>
      <c r="C48" s="61"/>
      <c r="D48" s="12" t="s">
        <v>75</v>
      </c>
      <c r="E48" s="11" t="s">
        <v>76</v>
      </c>
      <c r="F48" s="46" t="s">
        <v>19</v>
      </c>
      <c r="G48" s="17"/>
      <c r="H48" s="61"/>
      <c r="I48" s="61"/>
      <c r="J48" s="61"/>
      <c r="K48" s="36"/>
      <c r="L48" s="61"/>
      <c r="M48" s="61"/>
      <c r="N48" s="24"/>
      <c r="O48" s="66"/>
      <c r="P48" s="69"/>
      <c r="Q48" s="71"/>
    </row>
    <row r="49" spans="1:21" x14ac:dyDescent="0.3">
      <c r="A49" s="42"/>
      <c r="B49" s="13" t="s">
        <v>23</v>
      </c>
      <c r="C49" s="18" t="s">
        <v>55</v>
      </c>
      <c r="D49" s="16"/>
      <c r="E49" s="20"/>
      <c r="F49" s="38"/>
      <c r="G49" s="21"/>
      <c r="H49" s="22"/>
      <c r="I49" s="22"/>
      <c r="J49" s="22"/>
      <c r="K49" s="22"/>
      <c r="L49" s="22"/>
      <c r="M49" s="22"/>
      <c r="N49" s="43"/>
      <c r="O49" s="23"/>
      <c r="P49" s="31"/>
      <c r="Q49" s="58">
        <f>SUM(Q37:Q48)</f>
        <v>0</v>
      </c>
      <c r="U49" s="57">
        <f>R49-S49-T49</f>
        <v>0</v>
      </c>
    </row>
    <row r="50" spans="1:21" x14ac:dyDescent="0.3">
      <c r="A50" s="75" t="s">
        <v>28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  <c r="Q50" s="59" t="e">
        <f>Q49+Q36+#REF!+#REF!+#REF!+#REF!+#REF!+#REF!+#REF!+#REF!</f>
        <v>#REF!</v>
      </c>
    </row>
    <row r="51" spans="1:21" x14ac:dyDescent="0.3">
      <c r="A51" s="24"/>
      <c r="B51" s="25"/>
      <c r="C51" s="25"/>
      <c r="D51" s="25"/>
      <c r="E51" s="25"/>
      <c r="F51" s="26"/>
      <c r="G51" s="26"/>
      <c r="H51" s="25"/>
      <c r="I51" s="25"/>
      <c r="J51" s="25"/>
      <c r="K51" s="25"/>
      <c r="L51" s="25"/>
      <c r="M51" s="25"/>
      <c r="N51" s="25"/>
      <c r="O51" s="25"/>
      <c r="P51" s="27"/>
      <c r="Q51" s="3"/>
    </row>
    <row r="52" spans="1:21" x14ac:dyDescent="0.3">
      <c r="A52" s="1"/>
      <c r="B52" s="82" t="s">
        <v>29</v>
      </c>
      <c r="C52" s="82"/>
      <c r="D52" s="82"/>
      <c r="E52" s="82"/>
      <c r="F52" s="82"/>
      <c r="G52" s="82"/>
      <c r="H52" s="82"/>
      <c r="I52" s="82"/>
      <c r="J52" s="82"/>
      <c r="K52" s="3"/>
      <c r="L52" s="3"/>
      <c r="M52" s="3"/>
      <c r="N52" s="3"/>
      <c r="O52" s="3"/>
      <c r="P52" s="8"/>
      <c r="Q52" s="3"/>
    </row>
    <row r="53" spans="1:21" x14ac:dyDescent="0.3">
      <c r="A53" s="1"/>
      <c r="B53" s="83" t="s">
        <v>30</v>
      </c>
      <c r="C53" s="83"/>
      <c r="D53" s="83"/>
      <c r="E53" s="83"/>
      <c r="F53" s="83"/>
      <c r="G53" s="83"/>
      <c r="H53" s="83"/>
      <c r="I53" s="83"/>
      <c r="J53" s="83"/>
      <c r="K53" s="40"/>
      <c r="L53" s="3"/>
      <c r="M53" s="3"/>
      <c r="N53" s="3"/>
      <c r="O53" s="3"/>
      <c r="P53" s="8"/>
      <c r="Q53" s="3"/>
    </row>
    <row r="54" spans="1:21" x14ac:dyDescent="0.3">
      <c r="A54" s="1"/>
      <c r="B54" s="83" t="s">
        <v>31</v>
      </c>
      <c r="C54" s="83"/>
      <c r="D54" s="83"/>
      <c r="E54" s="83"/>
      <c r="F54" s="83"/>
      <c r="G54" s="83"/>
      <c r="H54" s="83"/>
      <c r="I54" s="83"/>
      <c r="J54" s="83"/>
      <c r="K54" s="40"/>
      <c r="L54" s="3"/>
      <c r="M54" s="3"/>
      <c r="N54" s="3"/>
      <c r="O54" s="3"/>
      <c r="P54" s="8"/>
      <c r="Q54" s="3"/>
    </row>
    <row r="55" spans="1:21" x14ac:dyDescent="0.3">
      <c r="A55" s="1"/>
      <c r="B55" s="84" t="s">
        <v>32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"/>
      <c r="Q55" s="3"/>
    </row>
    <row r="56" spans="1:21" x14ac:dyDescent="0.3">
      <c r="A56" s="3"/>
      <c r="B56" s="74" t="s">
        <v>33</v>
      </c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3"/>
    </row>
    <row r="57" spans="1:21" ht="54.75" customHeight="1" x14ac:dyDescent="0.3">
      <c r="A57" s="3"/>
      <c r="B57" s="78" t="s">
        <v>81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8"/>
      <c r="Q57" s="3"/>
    </row>
    <row r="58" spans="1:21" x14ac:dyDescent="0.3">
      <c r="A58" s="1"/>
      <c r="B58" s="2"/>
      <c r="C58" s="2"/>
      <c r="D58" s="3"/>
      <c r="E58" s="3"/>
      <c r="F58" s="4"/>
      <c r="G58" s="4"/>
      <c r="H58" s="3"/>
      <c r="I58" s="3"/>
      <c r="J58" s="3"/>
      <c r="K58" s="3"/>
      <c r="L58" s="3"/>
      <c r="M58" s="3"/>
      <c r="N58" s="3"/>
      <c r="O58" s="8"/>
      <c r="P58" s="8"/>
      <c r="Q58" s="3"/>
    </row>
    <row r="59" spans="1:21" x14ac:dyDescent="0.3">
      <c r="A59" s="3"/>
      <c r="B59" s="28"/>
      <c r="C59" s="28"/>
      <c r="D59" s="29"/>
      <c r="E59" s="3"/>
      <c r="F59" s="30"/>
      <c r="G59" s="4"/>
      <c r="H59" s="3"/>
      <c r="I59" s="3"/>
      <c r="J59" s="3"/>
      <c r="K59" s="3"/>
      <c r="L59" s="3"/>
      <c r="M59" s="3"/>
      <c r="N59" s="3"/>
      <c r="O59" s="8"/>
      <c r="P59" s="8"/>
      <c r="Q59" s="3"/>
    </row>
  </sheetData>
  <mergeCells count="64">
    <mergeCell ref="A5:Q5"/>
    <mergeCell ref="A4:Q4"/>
    <mergeCell ref="P7:P8"/>
    <mergeCell ref="Q37:Q48"/>
    <mergeCell ref="O27:O35"/>
    <mergeCell ref="P27:P35"/>
    <mergeCell ref="Q27:Q35"/>
    <mergeCell ref="P9:P17"/>
    <mergeCell ref="Q9:Q17"/>
    <mergeCell ref="P18:P26"/>
    <mergeCell ref="Q18:Q26"/>
    <mergeCell ref="Q7:Q8"/>
    <mergeCell ref="A7:A8"/>
    <mergeCell ref="B7:B8"/>
    <mergeCell ref="C7:C8"/>
    <mergeCell ref="D7:E7"/>
    <mergeCell ref="F7:F8"/>
    <mergeCell ref="G7:G8"/>
    <mergeCell ref="H7:H8"/>
    <mergeCell ref="O7:O8"/>
    <mergeCell ref="I27:I35"/>
    <mergeCell ref="C9:C17"/>
    <mergeCell ref="H9:H17"/>
    <mergeCell ref="J27:J35"/>
    <mergeCell ref="L27:L35"/>
    <mergeCell ref="A18:A26"/>
    <mergeCell ref="B18:B26"/>
    <mergeCell ref="C18:C26"/>
    <mergeCell ref="H18:H26"/>
    <mergeCell ref="I18:I26"/>
    <mergeCell ref="J18:J26"/>
    <mergeCell ref="L18:L26"/>
    <mergeCell ref="M18:M26"/>
    <mergeCell ref="O18:O26"/>
    <mergeCell ref="I9:I17"/>
    <mergeCell ref="J9:J17"/>
    <mergeCell ref="L9:L17"/>
    <mergeCell ref="M9:M17"/>
    <mergeCell ref="A9:A17"/>
    <mergeCell ref="O9:O17"/>
    <mergeCell ref="B57:O57"/>
    <mergeCell ref="I7:N7"/>
    <mergeCell ref="B9:B17"/>
    <mergeCell ref="M27:M35"/>
    <mergeCell ref="B52:J52"/>
    <mergeCell ref="B53:J53"/>
    <mergeCell ref="B54:J54"/>
    <mergeCell ref="B55:O55"/>
    <mergeCell ref="B56:P56"/>
    <mergeCell ref="A50:P50"/>
    <mergeCell ref="A37:A48"/>
    <mergeCell ref="B37:B48"/>
    <mergeCell ref="C37:C48"/>
    <mergeCell ref="H37:H48"/>
    <mergeCell ref="I37:I48"/>
    <mergeCell ref="J37:J48"/>
    <mergeCell ref="L37:L48"/>
    <mergeCell ref="M37:M48"/>
    <mergeCell ref="O37:O48"/>
    <mergeCell ref="P37:P48"/>
    <mergeCell ref="A27:A35"/>
    <mergeCell ref="B27:B35"/>
    <mergeCell ref="C27:C35"/>
    <mergeCell ref="H27:H35"/>
  </mergeCells>
  <pageMargins left="0.59055118110236227" right="0.19685039370078741" top="0.19685039370078741" bottom="0.19685039370078741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Общая</vt:lpstr>
      <vt:lpstr>Общая!Область_печати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Мисюра</dc:creator>
  <cp:lastModifiedBy>Луценко Татьяна Сергеевна</cp:lastModifiedBy>
  <cp:lastPrinted>2026-05-25T07:17:10Z</cp:lastPrinted>
  <dcterms:created xsi:type="dcterms:W3CDTF">2025-03-05T10:38:55Z</dcterms:created>
  <dcterms:modified xsi:type="dcterms:W3CDTF">2026-08-05T11:25:23Z</dcterms:modified>
</cp:coreProperties>
</file>