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!!!КД_2026\Владимир\225120 - Заправка картриджей\"/>
    </mc:Choice>
  </mc:AlternateContent>
  <bookViews>
    <workbookView xWindow="0" yWindow="0" windowWidth="28800" windowHeight="12435"/>
  </bookViews>
  <sheets>
    <sheet name="Расчет Н(М)ЦК" sheetId="1" r:id="rId1"/>
  </sheets>
  <definedNames>
    <definedName name="_xlnm._FilterDatabase" localSheetId="0" hidden="1">'Расчет Н(М)ЦК'!$J$1:$J$55</definedName>
    <definedName name="Z_1F4013FB_034F_4E77_8BA4_990079245C04_.wvu.PrintArea" localSheetId="0" hidden="1">'Расчет Н(М)ЦК'!$A$1:$M$55</definedName>
    <definedName name="Z_DCFEB137_D3C3_458C_B3FD_A6104F56F5DF_.wvu.PrintArea" localSheetId="0" hidden="1">'Расчет Н(М)ЦК'!$A$1:$M$55</definedName>
    <definedName name="Z_F263C406_08CA_4FB1_9F65_5C2FB05B447E_.wvu.PrintArea" localSheetId="0" hidden="1">'Расчет Н(М)ЦК'!$A$1:$M$55</definedName>
  </definedNames>
  <calcPr calcId="152511" refMode="R1C1"/>
  <customWorkbookViews>
    <customWorkbookView name="specialist1 - Личное представление" guid="{1F4013FB-034F-4E77-8BA4-990079245C04}" mergeInterval="0" personalView="1" maximized="1" xWindow="1" yWindow="1" windowWidth="1920" windowHeight="850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COKR - Личное представление" guid="{F263C406-08CA-4FB1-9F65-5C2FB05B447E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13" i="1"/>
  <c r="J49" i="1" l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13" i="1" l="1"/>
  <c r="J16" i="1"/>
  <c r="J51" i="1" l="1"/>
  <c r="J50" i="1" l="1"/>
  <c r="J24" i="1"/>
  <c r="J23" i="1"/>
  <c r="J22" i="1"/>
  <c r="J21" i="1"/>
  <c r="J20" i="1"/>
  <c r="J19" i="1"/>
  <c r="J18" i="1"/>
  <c r="J17" i="1"/>
  <c r="J15" i="1"/>
  <c r="J14" i="1"/>
</calcChain>
</file>

<file path=xl/sharedStrings.xml><?xml version="1.0" encoding="utf-8"?>
<sst xmlns="http://schemas.openxmlformats.org/spreadsheetml/2006/main" count="346" uniqueCount="73">
  <si>
    <t>№ п/п</t>
  </si>
  <si>
    <t>Единица измерений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</si>
  <si>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</si>
  <si>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</si>
  <si>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</si>
  <si>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</si>
  <si>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Цена за ед. (руб.)</t>
  </si>
  <si>
    <t>Ср. рыночная цена за единицу
(руб.)</t>
  </si>
  <si>
    <t>Итоговое значение НМЦК (ЦК) (руб.)</t>
  </si>
  <si>
    <t xml:space="preserve"> Коэфф. вариации (v), (%)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</si>
  <si>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</si>
  <si>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</si>
  <si>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</si>
  <si>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-</t>
  </si>
  <si>
    <t xml:space="preserve">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
</t>
  </si>
  <si>
    <t xml:space="preserve">Используемый метод определения  начальной цены единицы товара (работы, услуги) и начальной суммы цен единиц товаров (работ, услуг): </t>
  </si>
  <si>
    <t xml:space="preserve">Всего
цена единицы товара (работы, услуги) в том числе с учетом ЛБО (руб.)
</t>
  </si>
  <si>
    <t>усл.ед.</t>
  </si>
  <si>
    <t>Тип 1</t>
  </si>
  <si>
    <t>Тип 2</t>
  </si>
  <si>
    <t>Тип 3</t>
  </si>
  <si>
    <t>В соответствии со статьей 22 Закона о контрактной системе № 44-ФЗ для определения начальной цены единицы услуги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</t>
  </si>
  <si>
    <t>Расчет начальной цены единицы услуги и начальной суммы цен единиц услуг</t>
  </si>
  <si>
    <r>
      <rPr>
        <b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Оказание услуг по заправке и восстановлению расходных материалов для оргтехники для обеспечения нужд Управления Федерального казначейства по Владимирской области.</t>
    </r>
  </si>
  <si>
    <r>
      <rPr>
        <b/>
        <sz val="12"/>
        <color theme="1"/>
        <rFont val="Times New Roman"/>
        <family val="1"/>
        <charset val="204"/>
      </rPr>
      <t>Дата подготовки обоснования начальной цены единицы товара (работы, услуги):</t>
    </r>
    <r>
      <rPr>
        <sz val="12"/>
        <color theme="1"/>
        <rFont val="Times New Roman"/>
        <family val="1"/>
        <charset val="204"/>
      </rPr>
      <t xml:space="preserve"> 25.05.2026</t>
    </r>
  </si>
  <si>
    <t>Заправка картриджа в сборе (фотобарабан и тонер в одном картридже) для принтера Lexmark MS810DN</t>
  </si>
  <si>
    <t>Восстановление драм-картриджа (фотобарабан) для принтера Lexmark MS810DN</t>
  </si>
  <si>
    <t>шт.</t>
  </si>
  <si>
    <t>Заправка тонер-картриджа (резервуар с тонером) для МФУ Ricoh SP 4510SF</t>
  </si>
  <si>
    <t>Заправка тонер-картриджа (резервуар с тонером) для Pantum BM5100ADN</t>
  </si>
  <si>
    <t>Заправка картриджа в сборе (фотобарабан и тонер в одном картридже) для принтера XEROX Phaser 5335</t>
  </si>
  <si>
    <t>Заправка картриджа в сборе (фотобарабан и тонер в одном картридже) для принтера Xerox Phaser 4500 DX</t>
  </si>
  <si>
    <t>Заправка картриджа в сборе (фотобарабан и тонер в одном картридже) для принтера Samsung ML-3710ND</t>
  </si>
  <si>
    <t>Заправка картриджа в сборе (фотобарабан и тонер в одном картридже) для принтера Kyosera ECOSYS P4040dn</t>
  </si>
  <si>
    <t>Заправка картриджа в сборе (фотобарабан и тонер в одном картридже) для МФУ XEROX WorkCentre 3550</t>
  </si>
  <si>
    <t>Заправка картриджа в сборе (фотобарабан и тонер в одном картридже) для МФУ HP LaserJet Enterprise 500 M521dn</t>
  </si>
  <si>
    <t>Заправка картриджа в сборе (фотобарабан и тонер в одном картридже) для МФУ Imaging M40adn</t>
  </si>
  <si>
    <t>Заправка картриджа в сборе (фотобарабан и тонер в одном картридже) для МФУ Катюша М247</t>
  </si>
  <si>
    <t>Заправка картриджа в сборе (фотобарабан и тонер в одном картридже) для принтера HP LaserJet P2055d</t>
  </si>
  <si>
    <t xml:space="preserve">Заправка картриджа в сборе (фотобарабан и тонер в одном картридже) для принтера HP LaserJet Pro 400 M401dn/M401d  </t>
  </si>
  <si>
    <t xml:space="preserve">Заправка картриджа в сборе (фотобарабан и тонер в одном картридже) для принтера Kyosera FS-1320D  </t>
  </si>
  <si>
    <t>Заправка картриджа в сборе (фотобарабан и тонер в одном картридже) для принтера HP LaserJet P2015n</t>
  </si>
  <si>
    <t xml:space="preserve">Заправка картриджа в сборе (фотобарабан и тонер в одном картридже) для принтера XEROX Phaser 3250 </t>
  </si>
  <si>
    <t>Заправка картриджа в сборе (фотобарабан и тонер в одном картридже) для принтера HP LaserJet 1320/ МФУ HP LaserJet 3390</t>
  </si>
  <si>
    <t>Заправка картриджа в сборе (фотобарабан и тонер в одном картридже) для принтера HP LaserJet 1020/HP LaserJet 1022</t>
  </si>
  <si>
    <t>Заправка картриджа в сборе (фотобарабан и тонер в одном картридже) для принтера HP LaserJet 1150</t>
  </si>
  <si>
    <t>Заправка картриджа в сборе (фотобарабан и тонер в одном картридже) для принтера HP LaserJet 1200</t>
  </si>
  <si>
    <t>Заправка картриджа в сборе (фотобарабан и тонер в одном картридже) для принтера Samsung ML-1520</t>
  </si>
  <si>
    <t>Заправка картриджа в сборе (фотобарабан и тонер в одном картридже) для принтера HP LaserJet P1005</t>
  </si>
  <si>
    <t>Заправка картриджа в сборе (фотобарабан и тонер в одном картридже) для принтера HP Laser Jet Pro P1102</t>
  </si>
  <si>
    <t>Заправка картриджа в сборе (фотобарабан и тонер в одном картридже) для принтера Kyocera FS-1040</t>
  </si>
  <si>
    <t>Заправка картриджа в сборе (фотобарабан и тонер в одном картридже) для МФУ Samsung SCX-4321</t>
  </si>
  <si>
    <t>Заправка картриджа в сборе (фотобарабан и тонер в одном картридже) для МФУ Canon i-SENSYS MF4340d/ МФУ Canon i-Sensys MF4350D</t>
  </si>
  <si>
    <t>Заправка картриджа в сборе (фотобарабан и тонер в одном картридже) для МФУ Canon MF3228</t>
  </si>
  <si>
    <t>Заправка картриджа в сборе (фотобарабан и тонер в одном картридже) для МФУ HP LaserJet M1522NF</t>
  </si>
  <si>
    <t>Заправка картриджа в сборе (фотобарабан и тонер в одном картридже) для МФУ HP LaserJet Pro M1214nfh</t>
  </si>
  <si>
    <t>Заправка картриджа в сборе (фотобарабан и тонер в одном картридже) для копировального аппарата Canon FC-108/Canon FC-128</t>
  </si>
  <si>
    <t>Заправка картриджа в сборе (фотобарабан и тонер в одном картридже) для копировального аппарата Canon IR2016J</t>
  </si>
  <si>
    <t>Заправка тонер-картриджа (резервуар с тонером) для МФУ RICOH МР 402SPF</t>
  </si>
  <si>
    <t>Заправка тонер-картриджа (резервуар с тонером) для МФУ XEROX WorkCentre 4118</t>
  </si>
  <si>
    <t>Заправка тонер-картриджа (резервуар с тонером) для МФУ XEROX WorkCentre 5020</t>
  </si>
  <si>
    <t>Заправка тонер-картриджа (резервуар с тонером) для МФУ Kyocera FS-1035MFP/DP/МФУ Kyocera FS-1135MFP/DP</t>
  </si>
  <si>
    <t>Заправка тонер-картриджа (резервуар с тонером) для МФУ Kyocera TASKalfa 180/МФУ Kyocera TASKalfa 181</t>
  </si>
  <si>
    <t>Заправка тонер-картриджа (резервуар с тонером) для МФУ Ricoh SP 325SFNw</t>
  </si>
  <si>
    <t>ИТОГО НМЦК/ЦК:</t>
  </si>
  <si>
    <t>Начальная сумма цен единиц товара:</t>
  </si>
  <si>
    <t>Начальная сумма единиц работы (услуги):</t>
  </si>
  <si>
    <t>Максимальное значение цены контракта в соответствии с лимитами бюджетных обязательств:</t>
  </si>
  <si>
    <t>Фотобарабан для картриджа (принтер Lexmark MS810DN)</t>
  </si>
  <si>
    <t>Источник №1                        Вх. № 5850 от 22.05.2026</t>
  </si>
  <si>
    <t>Источник №2                        Вх. № 5851 от 22.05.2026</t>
  </si>
  <si>
    <t>Источник №3                        Вх. № 5852 от 22.05.2026</t>
  </si>
  <si>
    <r>
      <t xml:space="preserve">Реквизиты запросов ценовой информации (в т.ч. в ЕИС): </t>
    </r>
    <r>
      <rPr>
        <sz val="12"/>
        <color theme="1"/>
        <rFont val="Times New Roman"/>
        <family val="1"/>
        <charset val="204"/>
      </rPr>
      <t>Запрос направлен в 5 организаций: исх. от 19.05.2026 № 50-09-19/3327, в ЕИС от 19.05.2026 № 0828100000726000494. Ответ получен от 3 (трех) организаций на основании данной информации произведен расчет начальной цены единицы услуги и начальной суммы цен единиц услуг: Источник № 1 - вх от 22.05.2026 № 5850, Источник № 2 - вх от 22.05.2026 № 5851, Источник № 3 - вх от 22.05.2026 № 5852.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</si>
</sst>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2" fillId="0" borderId="0"/>
  </cellStyleXfs>
  <cellXfs count="6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4" fillId="0" borderId="0" xfId="27" applyFont="1" applyFill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1" fillId="15" borderId="0" xfId="0" applyFont="1" applyFill="1" applyAlignment="1">
      <alignment vertical="center"/>
    </xf>
    <xf numFmtId="0" fontId="4" fillId="15" borderId="0" xfId="27" applyFont="1" applyFill="1" applyAlignment="1">
      <alignment horizontal="center" vertical="top" wrapText="1"/>
    </xf>
    <xf numFmtId="0" fontId="3" fillId="15" borderId="0" xfId="0" applyFont="1" applyFill="1"/>
    <xf numFmtId="0" fontId="23" fillId="15" borderId="0" xfId="0" applyFont="1" applyFill="1" applyAlignment="1">
      <alignment horizontal="left" vertical="center" wrapText="1"/>
    </xf>
    <xf numFmtId="0" fontId="4" fillId="15" borderId="0" xfId="0" applyFont="1" applyFill="1" applyAlignment="1">
      <alignment vertical="top" wrapText="1"/>
    </xf>
    <xf numFmtId="0" fontId="21" fillId="15" borderId="0" xfId="0" applyFont="1" applyFill="1" applyBorder="1" applyAlignment="1">
      <alignment horizontal="left" vertical="top"/>
    </xf>
    <xf numFmtId="2" fontId="25" fillId="0" borderId="1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3" fillId="15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21" fillId="15" borderId="1" xfId="0" applyNumberFormat="1" applyFont="1" applyFill="1" applyBorder="1" applyAlignment="1">
      <alignment horizontal="center" vertical="center" wrapText="1"/>
    </xf>
    <xf numFmtId="164" fontId="21" fillId="15" borderId="13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2" fontId="27" fillId="0" borderId="1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2" fontId="28" fillId="15" borderId="13" xfId="0" applyNumberFormat="1" applyFont="1" applyFill="1" applyBorder="1" applyAlignment="1">
      <alignment horizontal="right" vertical="center"/>
    </xf>
    <xf numFmtId="2" fontId="28" fillId="15" borderId="15" xfId="0" applyNumberFormat="1" applyFont="1" applyFill="1" applyBorder="1" applyAlignment="1">
      <alignment horizontal="right" vertical="center"/>
    </xf>
    <xf numFmtId="2" fontId="28" fillId="15" borderId="14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right" vertical="center" wrapText="1"/>
    </xf>
    <xf numFmtId="0" fontId="27" fillId="0" borderId="15" xfId="0" applyFont="1" applyFill="1" applyBorder="1" applyAlignment="1">
      <alignment horizontal="right" vertical="center" wrapText="1"/>
    </xf>
    <xf numFmtId="0" fontId="27" fillId="0" borderId="14" xfId="0" applyFont="1" applyFill="1" applyBorder="1" applyAlignment="1">
      <alignment horizontal="right" vertical="center" wrapText="1"/>
    </xf>
    <xf numFmtId="0" fontId="24" fillId="0" borderId="0" xfId="27" applyFont="1" applyFill="1" applyAlignment="1">
      <alignment horizontal="center" vertical="top" wrapText="1"/>
    </xf>
    <xf numFmtId="0" fontId="3" fillId="15" borderId="0" xfId="27" applyFont="1" applyFill="1" applyAlignment="1">
      <alignment horizontal="left" vertical="center" wrapText="1"/>
    </xf>
    <xf numFmtId="0" fontId="21" fillId="15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3" fillId="15" borderId="0" xfId="0" applyFont="1" applyFill="1" applyAlignment="1">
      <alignment horizontal="left" vertical="center" wrapText="1"/>
    </xf>
    <xf numFmtId="0" fontId="29" fillId="0" borderId="13" xfId="0" applyFont="1" applyFill="1" applyBorder="1" applyAlignment="1">
      <alignment horizontal="right"/>
    </xf>
    <xf numFmtId="0" fontId="29" fillId="0" borderId="15" xfId="0" applyFont="1" applyFill="1" applyBorder="1" applyAlignment="1">
      <alignment horizontal="right"/>
    </xf>
    <xf numFmtId="0" fontId="29" fillId="0" borderId="14" xfId="0" applyFont="1" applyFill="1" applyBorder="1" applyAlignment="1">
      <alignment horizontal="right"/>
    </xf>
    <xf numFmtId="2" fontId="3" fillId="0" borderId="12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view="pageBreakPreview" zoomScale="80" zoomScaleNormal="70" zoomScaleSheetLayoutView="80" workbookViewId="0">
      <selection activeCell="I16" sqref="I16"/>
    </sheetView>
  </sheetViews>
  <sheetFormatPr defaultColWidth="9.140625" defaultRowHeight="15.75" x14ac:dyDescent="0.25"/>
  <cols>
    <col min="1" max="1" width="9.7109375" style="1" customWidth="1"/>
    <col min="2" max="2" width="15.7109375" style="1" customWidth="1"/>
    <col min="3" max="3" width="75.7109375" style="1" customWidth="1"/>
    <col min="4" max="6" width="15.7109375" style="1" customWidth="1"/>
    <col min="7" max="9" width="20.7109375" style="1" customWidth="1"/>
    <col min="10" max="10" width="15.7109375" style="1" customWidth="1"/>
    <col min="11" max="12" width="20.7109375" style="2" customWidth="1"/>
    <col min="13" max="15" width="15.7109375" style="1" customWidth="1"/>
    <col min="16" max="16" width="10.5703125" style="1" bestFit="1" customWidth="1"/>
    <col min="17" max="16384" width="9.140625" style="1"/>
  </cols>
  <sheetData>
    <row r="1" spans="1:15" ht="18.75" x14ac:dyDescent="0.25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3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11" t="s">
        <v>24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3"/>
      <c r="O3" s="13"/>
    </row>
    <row r="4" spans="1:15" x14ac:dyDescent="0.25">
      <c r="A4" s="45" t="s">
        <v>23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x14ac:dyDescent="0.25">
      <c r="A5" s="50" t="s">
        <v>15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14"/>
      <c r="M5" s="15"/>
      <c r="N5" s="15"/>
      <c r="O5" s="13"/>
    </row>
    <row r="6" spans="1:15" ht="34.5" customHeight="1" x14ac:dyDescent="0.25">
      <c r="A6" s="46" t="s">
        <v>21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38.25" customHeight="1" x14ac:dyDescent="0.25">
      <c r="A7" s="47" t="s">
        <v>72</v>
      </c>
      <c r="B7" s="48"/>
      <c r="C7" s="49"/>
      <c r="D7" s="49"/>
      <c r="E7" s="49"/>
      <c r="F7" s="49"/>
      <c r="G7" s="49"/>
      <c r="H7" s="49"/>
      <c r="I7" s="49"/>
      <c r="J7" s="49"/>
      <c r="K7" s="49"/>
      <c r="L7" s="16"/>
      <c r="M7" s="15"/>
      <c r="N7" s="15"/>
      <c r="O7" s="13"/>
    </row>
    <row r="8" spans="1:15" x14ac:dyDescent="0.25">
      <c r="A8" s="59" t="s">
        <v>0</v>
      </c>
      <c r="B8" s="62" t="s">
        <v>4</v>
      </c>
      <c r="C8" s="62" t="s">
        <v>3</v>
      </c>
      <c r="D8" s="62" t="s">
        <v>10</v>
      </c>
      <c r="E8" s="62" t="s">
        <v>1</v>
      </c>
      <c r="F8" s="62" t="s">
        <v>2</v>
      </c>
      <c r="G8" s="33" t="s">
        <v>22</v>
      </c>
      <c r="H8" s="34"/>
      <c r="I8" s="34"/>
      <c r="J8" s="34"/>
      <c r="K8" s="34"/>
      <c r="L8" s="34"/>
      <c r="M8" s="35"/>
      <c r="N8" s="56" t="s">
        <v>12</v>
      </c>
      <c r="O8" s="56" t="s">
        <v>16</v>
      </c>
    </row>
    <row r="9" spans="1:15" x14ac:dyDescent="0.25">
      <c r="A9" s="60"/>
      <c r="B9" s="63"/>
      <c r="C9" s="63"/>
      <c r="D9" s="63"/>
      <c r="E9" s="63"/>
      <c r="F9" s="63"/>
      <c r="G9" s="33" t="s">
        <v>5</v>
      </c>
      <c r="H9" s="34"/>
      <c r="I9" s="35"/>
      <c r="J9" s="56" t="s">
        <v>9</v>
      </c>
      <c r="K9" s="56" t="s">
        <v>7</v>
      </c>
      <c r="L9" s="56" t="s">
        <v>11</v>
      </c>
      <c r="M9" s="56" t="s">
        <v>8</v>
      </c>
      <c r="N9" s="57"/>
      <c r="O9" s="57"/>
    </row>
    <row r="10" spans="1:15" ht="39.950000000000003" customHeight="1" x14ac:dyDescent="0.25">
      <c r="A10" s="60"/>
      <c r="B10" s="63"/>
      <c r="C10" s="63"/>
      <c r="D10" s="63"/>
      <c r="E10" s="63"/>
      <c r="F10" s="63"/>
      <c r="G10" s="65" t="s">
        <v>69</v>
      </c>
      <c r="H10" s="65" t="s">
        <v>70</v>
      </c>
      <c r="I10" s="65" t="s">
        <v>71</v>
      </c>
      <c r="J10" s="57"/>
      <c r="K10" s="57"/>
      <c r="L10" s="57"/>
      <c r="M10" s="57"/>
      <c r="N10" s="57"/>
      <c r="O10" s="57"/>
    </row>
    <row r="11" spans="1:15" x14ac:dyDescent="0.25">
      <c r="A11" s="61"/>
      <c r="B11" s="64"/>
      <c r="C11" s="64"/>
      <c r="D11" s="64"/>
      <c r="E11" s="64"/>
      <c r="F11" s="64"/>
      <c r="G11" s="4" t="s">
        <v>6</v>
      </c>
      <c r="H11" s="5" t="s">
        <v>6</v>
      </c>
      <c r="I11" s="5" t="s">
        <v>6</v>
      </c>
      <c r="J11" s="58"/>
      <c r="K11" s="58"/>
      <c r="L11" s="58"/>
      <c r="M11" s="58"/>
      <c r="N11" s="58"/>
      <c r="O11" s="58"/>
    </row>
    <row r="12" spans="1:15" x14ac:dyDescent="0.25">
      <c r="A12" s="6">
        <v>1</v>
      </c>
      <c r="B12" s="7">
        <v>2</v>
      </c>
      <c r="C12" s="24">
        <v>3</v>
      </c>
      <c r="D12" s="7">
        <v>4</v>
      </c>
      <c r="E12" s="7">
        <v>5</v>
      </c>
      <c r="F12" s="7">
        <v>6</v>
      </c>
      <c r="G12" s="4">
        <v>7</v>
      </c>
      <c r="H12" s="5">
        <v>8</v>
      </c>
      <c r="I12" s="8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  <c r="O12" s="9">
        <v>15</v>
      </c>
    </row>
    <row r="13" spans="1:15" ht="31.5" x14ac:dyDescent="0.25">
      <c r="A13" s="18">
        <v>1</v>
      </c>
      <c r="B13" s="23" t="s">
        <v>13</v>
      </c>
      <c r="C13" s="26" t="s">
        <v>25</v>
      </c>
      <c r="D13" s="25" t="s">
        <v>18</v>
      </c>
      <c r="E13" s="19" t="s">
        <v>17</v>
      </c>
      <c r="F13" s="19" t="s">
        <v>13</v>
      </c>
      <c r="G13" s="28">
        <v>4950</v>
      </c>
      <c r="H13" s="28">
        <v>5000</v>
      </c>
      <c r="I13" s="29">
        <v>5200</v>
      </c>
      <c r="J13" s="20">
        <f t="shared" ref="J13" si="0">(STDEV(G13:I13)/AVERAGE(G13:I13))*100</f>
        <v>2.6195557535292977</v>
      </c>
      <c r="K13" s="17" t="s">
        <v>13</v>
      </c>
      <c r="L13" s="27">
        <v>11000</v>
      </c>
      <c r="M13" s="32">
        <f>MIN(G13,H13,I13)</f>
        <v>4950</v>
      </c>
      <c r="N13" s="17" t="s">
        <v>13</v>
      </c>
      <c r="O13" s="17" t="s">
        <v>13</v>
      </c>
    </row>
    <row r="14" spans="1:15" ht="31.5" x14ac:dyDescent="0.25">
      <c r="A14" s="10">
        <v>2</v>
      </c>
      <c r="B14" s="23" t="s">
        <v>13</v>
      </c>
      <c r="C14" s="26" t="s">
        <v>26</v>
      </c>
      <c r="D14" s="36" t="s">
        <v>18</v>
      </c>
      <c r="E14" s="19" t="s">
        <v>17</v>
      </c>
      <c r="F14" s="21" t="s">
        <v>13</v>
      </c>
      <c r="G14" s="28">
        <v>5000</v>
      </c>
      <c r="H14" s="28">
        <v>5150</v>
      </c>
      <c r="I14" s="28">
        <v>5300</v>
      </c>
      <c r="J14" s="20">
        <f t="shared" ref="J14" si="1">(STDEV(G14:I14)/AVERAGE(G14:I14))*100</f>
        <v>2.912621359223301</v>
      </c>
      <c r="K14" s="17" t="s">
        <v>13</v>
      </c>
      <c r="L14" s="54">
        <v>22500</v>
      </c>
      <c r="M14" s="32">
        <f t="shared" ref="M14:M51" si="2">MIN(G14,H14,I14)</f>
        <v>5000</v>
      </c>
      <c r="N14" s="17" t="s">
        <v>13</v>
      </c>
      <c r="O14" s="17" t="s">
        <v>13</v>
      </c>
    </row>
    <row r="15" spans="1:15" x14ac:dyDescent="0.25">
      <c r="A15" s="10">
        <v>3</v>
      </c>
      <c r="B15" s="23" t="s">
        <v>13</v>
      </c>
      <c r="C15" s="26" t="s">
        <v>68</v>
      </c>
      <c r="D15" s="37"/>
      <c r="E15" s="19" t="s">
        <v>27</v>
      </c>
      <c r="F15" s="21" t="s">
        <v>13</v>
      </c>
      <c r="G15" s="28">
        <v>2000</v>
      </c>
      <c r="H15" s="28">
        <v>2300</v>
      </c>
      <c r="I15" s="28">
        <v>2350</v>
      </c>
      <c r="J15" s="20">
        <f t="shared" ref="J15:J19" si="3">(STDEV(G15:I15)/AVERAGE(G15:I15))*100</f>
        <v>8.539711798195901</v>
      </c>
      <c r="K15" s="17" t="s">
        <v>13</v>
      </c>
      <c r="L15" s="55"/>
      <c r="M15" s="32">
        <f t="shared" si="2"/>
        <v>2000</v>
      </c>
      <c r="N15" s="17" t="s">
        <v>13</v>
      </c>
      <c r="O15" s="17" t="s">
        <v>13</v>
      </c>
    </row>
    <row r="16" spans="1:15" ht="31.5" x14ac:dyDescent="0.25">
      <c r="A16" s="10">
        <v>4</v>
      </c>
      <c r="B16" s="23" t="s">
        <v>13</v>
      </c>
      <c r="C16" s="26" t="s">
        <v>28</v>
      </c>
      <c r="D16" s="25" t="s">
        <v>19</v>
      </c>
      <c r="E16" s="19" t="s">
        <v>17</v>
      </c>
      <c r="F16" s="19" t="s">
        <v>13</v>
      </c>
      <c r="G16" s="28">
        <v>2760</v>
      </c>
      <c r="H16" s="28">
        <v>2800</v>
      </c>
      <c r="I16" s="28">
        <v>2850</v>
      </c>
      <c r="J16" s="20">
        <f t="shared" ref="J16" si="4">(STDEV(G16:I16)/AVERAGE(G16:I16))*100</f>
        <v>1.6085314219344453</v>
      </c>
      <c r="K16" s="17" t="s">
        <v>13</v>
      </c>
      <c r="L16" s="27">
        <v>14000</v>
      </c>
      <c r="M16" s="32">
        <f t="shared" si="2"/>
        <v>2760</v>
      </c>
      <c r="N16" s="17" t="s">
        <v>13</v>
      </c>
      <c r="O16" s="17" t="s">
        <v>13</v>
      </c>
    </row>
    <row r="17" spans="1:15" x14ac:dyDescent="0.25">
      <c r="A17" s="10">
        <v>5</v>
      </c>
      <c r="B17" s="23" t="s">
        <v>13</v>
      </c>
      <c r="C17" s="26" t="s">
        <v>29</v>
      </c>
      <c r="D17" s="25" t="s">
        <v>19</v>
      </c>
      <c r="E17" s="19" t="s">
        <v>17</v>
      </c>
      <c r="F17" s="21" t="s">
        <v>13</v>
      </c>
      <c r="G17" s="28">
        <v>2760</v>
      </c>
      <c r="H17" s="28">
        <v>2800</v>
      </c>
      <c r="I17" s="28">
        <v>2850</v>
      </c>
      <c r="J17" s="20">
        <f t="shared" si="3"/>
        <v>1.6085314219344453</v>
      </c>
      <c r="K17" s="17" t="s">
        <v>13</v>
      </c>
      <c r="L17" s="27">
        <v>14000</v>
      </c>
      <c r="M17" s="32">
        <f t="shared" si="2"/>
        <v>2760</v>
      </c>
      <c r="N17" s="17" t="s">
        <v>13</v>
      </c>
      <c r="O17" s="17" t="s">
        <v>13</v>
      </c>
    </row>
    <row r="18" spans="1:15" ht="31.5" x14ac:dyDescent="0.25">
      <c r="A18" s="10">
        <v>6</v>
      </c>
      <c r="B18" s="23" t="s">
        <v>13</v>
      </c>
      <c r="C18" s="26" t="s">
        <v>30</v>
      </c>
      <c r="D18" s="25" t="s">
        <v>19</v>
      </c>
      <c r="E18" s="19" t="s">
        <v>17</v>
      </c>
      <c r="F18" s="21" t="s">
        <v>13</v>
      </c>
      <c r="G18" s="28">
        <v>2760</v>
      </c>
      <c r="H18" s="28">
        <v>2800</v>
      </c>
      <c r="I18" s="28">
        <v>2850</v>
      </c>
      <c r="J18" s="20">
        <f t="shared" si="3"/>
        <v>1.6085314219344453</v>
      </c>
      <c r="K18" s="17" t="s">
        <v>13</v>
      </c>
      <c r="L18" s="27">
        <v>6500</v>
      </c>
      <c r="M18" s="32">
        <f t="shared" si="2"/>
        <v>2760</v>
      </c>
      <c r="N18" s="17" t="s">
        <v>13</v>
      </c>
      <c r="O18" s="17" t="s">
        <v>13</v>
      </c>
    </row>
    <row r="19" spans="1:15" ht="31.5" x14ac:dyDescent="0.25">
      <c r="A19" s="10">
        <v>7</v>
      </c>
      <c r="B19" s="23" t="s">
        <v>13</v>
      </c>
      <c r="C19" s="26" t="s">
        <v>31</v>
      </c>
      <c r="D19" s="25" t="s">
        <v>19</v>
      </c>
      <c r="E19" s="19" t="s">
        <v>17</v>
      </c>
      <c r="F19" s="21" t="s">
        <v>13</v>
      </c>
      <c r="G19" s="28">
        <v>2760</v>
      </c>
      <c r="H19" s="28">
        <v>2800</v>
      </c>
      <c r="I19" s="28">
        <v>2850</v>
      </c>
      <c r="J19" s="20">
        <f t="shared" si="3"/>
        <v>1.6085314219344453</v>
      </c>
      <c r="K19" s="17" t="s">
        <v>13</v>
      </c>
      <c r="L19" s="27">
        <v>6500</v>
      </c>
      <c r="M19" s="32">
        <f t="shared" si="2"/>
        <v>2760</v>
      </c>
      <c r="N19" s="17" t="s">
        <v>13</v>
      </c>
      <c r="O19" s="17" t="s">
        <v>13</v>
      </c>
    </row>
    <row r="20" spans="1:15" ht="31.5" x14ac:dyDescent="0.25">
      <c r="A20" s="10">
        <v>8</v>
      </c>
      <c r="B20" s="23" t="s">
        <v>13</v>
      </c>
      <c r="C20" s="26" t="s">
        <v>32</v>
      </c>
      <c r="D20" s="25" t="s">
        <v>19</v>
      </c>
      <c r="E20" s="19" t="s">
        <v>17</v>
      </c>
      <c r="F20" s="21" t="s">
        <v>13</v>
      </c>
      <c r="G20" s="28">
        <v>2760</v>
      </c>
      <c r="H20" s="28">
        <v>2800</v>
      </c>
      <c r="I20" s="28">
        <v>2850</v>
      </c>
      <c r="J20" s="20">
        <f t="shared" ref="J20:J51" si="5">(STDEV(G20:I20)/AVERAGE(G20:I20))*100</f>
        <v>1.6085314219344453</v>
      </c>
      <c r="K20" s="17" t="s">
        <v>13</v>
      </c>
      <c r="L20" s="27">
        <v>6500</v>
      </c>
      <c r="M20" s="32">
        <f t="shared" si="2"/>
        <v>2760</v>
      </c>
      <c r="N20" s="17" t="s">
        <v>13</v>
      </c>
      <c r="O20" s="17" t="s">
        <v>13</v>
      </c>
    </row>
    <row r="21" spans="1:15" ht="31.5" x14ac:dyDescent="0.25">
      <c r="A21" s="10">
        <v>9</v>
      </c>
      <c r="B21" s="23" t="s">
        <v>13</v>
      </c>
      <c r="C21" s="26" t="s">
        <v>33</v>
      </c>
      <c r="D21" s="25" t="s">
        <v>19</v>
      </c>
      <c r="E21" s="19" t="s">
        <v>17</v>
      </c>
      <c r="F21" s="21" t="s">
        <v>13</v>
      </c>
      <c r="G21" s="28">
        <v>2760</v>
      </c>
      <c r="H21" s="28">
        <v>2800</v>
      </c>
      <c r="I21" s="28">
        <v>2850</v>
      </c>
      <c r="J21" s="20">
        <f t="shared" si="5"/>
        <v>1.6085314219344453</v>
      </c>
      <c r="K21" s="17" t="s">
        <v>13</v>
      </c>
      <c r="L21" s="27">
        <v>6500</v>
      </c>
      <c r="M21" s="32">
        <f t="shared" si="2"/>
        <v>2760</v>
      </c>
      <c r="N21" s="17" t="s">
        <v>13</v>
      </c>
      <c r="O21" s="17" t="s">
        <v>13</v>
      </c>
    </row>
    <row r="22" spans="1:15" ht="31.5" x14ac:dyDescent="0.25">
      <c r="A22" s="10">
        <v>10</v>
      </c>
      <c r="B22" s="23" t="s">
        <v>13</v>
      </c>
      <c r="C22" s="26" t="s">
        <v>34</v>
      </c>
      <c r="D22" s="25" t="s">
        <v>19</v>
      </c>
      <c r="E22" s="19" t="s">
        <v>17</v>
      </c>
      <c r="F22" s="21" t="s">
        <v>13</v>
      </c>
      <c r="G22" s="28">
        <v>2760</v>
      </c>
      <c r="H22" s="28">
        <v>2800</v>
      </c>
      <c r="I22" s="28">
        <v>2850</v>
      </c>
      <c r="J22" s="20">
        <f t="shared" si="5"/>
        <v>1.6085314219344453</v>
      </c>
      <c r="K22" s="17" t="s">
        <v>13</v>
      </c>
      <c r="L22" s="27">
        <v>6500</v>
      </c>
      <c r="M22" s="32">
        <f t="shared" si="2"/>
        <v>2760</v>
      </c>
      <c r="N22" s="17" t="s">
        <v>13</v>
      </c>
      <c r="O22" s="17" t="s">
        <v>13</v>
      </c>
    </row>
    <row r="23" spans="1:15" ht="31.5" x14ac:dyDescent="0.25">
      <c r="A23" s="10">
        <v>11</v>
      </c>
      <c r="B23" s="23" t="s">
        <v>13</v>
      </c>
      <c r="C23" s="26" t="s">
        <v>35</v>
      </c>
      <c r="D23" s="25" t="s">
        <v>19</v>
      </c>
      <c r="E23" s="19" t="s">
        <v>17</v>
      </c>
      <c r="F23" s="21" t="s">
        <v>13</v>
      </c>
      <c r="G23" s="28">
        <v>2760</v>
      </c>
      <c r="H23" s="28">
        <v>2800</v>
      </c>
      <c r="I23" s="28">
        <v>2850</v>
      </c>
      <c r="J23" s="20">
        <f t="shared" si="5"/>
        <v>1.6085314219344453</v>
      </c>
      <c r="K23" s="17" t="s">
        <v>13</v>
      </c>
      <c r="L23" s="27">
        <v>6500</v>
      </c>
      <c r="M23" s="32">
        <f t="shared" si="2"/>
        <v>2760</v>
      </c>
      <c r="N23" s="17" t="s">
        <v>13</v>
      </c>
      <c r="O23" s="17" t="s">
        <v>13</v>
      </c>
    </row>
    <row r="24" spans="1:15" ht="31.5" x14ac:dyDescent="0.25">
      <c r="A24" s="10">
        <v>12</v>
      </c>
      <c r="B24" s="23" t="s">
        <v>13</v>
      </c>
      <c r="C24" s="26" t="s">
        <v>36</v>
      </c>
      <c r="D24" s="25" t="s">
        <v>19</v>
      </c>
      <c r="E24" s="19" t="s">
        <v>17</v>
      </c>
      <c r="F24" s="21" t="s">
        <v>13</v>
      </c>
      <c r="G24" s="28">
        <v>2760</v>
      </c>
      <c r="H24" s="28">
        <v>2800</v>
      </c>
      <c r="I24" s="28">
        <v>2850</v>
      </c>
      <c r="J24" s="20">
        <f t="shared" si="5"/>
        <v>1.6085314219344453</v>
      </c>
      <c r="K24" s="17" t="s">
        <v>13</v>
      </c>
      <c r="L24" s="27">
        <v>6500</v>
      </c>
      <c r="M24" s="32">
        <f t="shared" si="2"/>
        <v>2760</v>
      </c>
      <c r="N24" s="17" t="s">
        <v>13</v>
      </c>
      <c r="O24" s="17" t="s">
        <v>13</v>
      </c>
    </row>
    <row r="25" spans="1:15" ht="31.5" x14ac:dyDescent="0.25">
      <c r="A25" s="10">
        <v>13</v>
      </c>
      <c r="B25" s="30" t="s">
        <v>13</v>
      </c>
      <c r="C25" s="26" t="s">
        <v>37</v>
      </c>
      <c r="D25" s="25" t="s">
        <v>19</v>
      </c>
      <c r="E25" s="19" t="s">
        <v>17</v>
      </c>
      <c r="F25" s="21" t="s">
        <v>13</v>
      </c>
      <c r="G25" s="28">
        <v>2760</v>
      </c>
      <c r="H25" s="28">
        <v>2800</v>
      </c>
      <c r="I25" s="28">
        <v>2850</v>
      </c>
      <c r="J25" s="20">
        <f t="shared" ref="J25:J49" si="6">(STDEV(G25:I25)/AVERAGE(G25:I25))*100</f>
        <v>1.6085314219344453</v>
      </c>
      <c r="K25" s="17" t="s">
        <v>13</v>
      </c>
      <c r="L25" s="27">
        <v>6500</v>
      </c>
      <c r="M25" s="32">
        <f t="shared" si="2"/>
        <v>2760</v>
      </c>
      <c r="N25" s="17" t="s">
        <v>13</v>
      </c>
      <c r="O25" s="17" t="s">
        <v>13</v>
      </c>
    </row>
    <row r="26" spans="1:15" ht="31.5" x14ac:dyDescent="0.25">
      <c r="A26" s="10">
        <v>14</v>
      </c>
      <c r="B26" s="30" t="s">
        <v>13</v>
      </c>
      <c r="C26" s="26" t="s">
        <v>38</v>
      </c>
      <c r="D26" s="25" t="s">
        <v>20</v>
      </c>
      <c r="E26" s="19" t="s">
        <v>17</v>
      </c>
      <c r="F26" s="21" t="s">
        <v>13</v>
      </c>
      <c r="G26" s="22">
        <v>1400</v>
      </c>
      <c r="H26" s="22">
        <v>1500</v>
      </c>
      <c r="I26" s="22">
        <v>1590</v>
      </c>
      <c r="J26" s="20">
        <f t="shared" si="6"/>
        <v>6.3503685654268383</v>
      </c>
      <c r="K26" s="17" t="s">
        <v>13</v>
      </c>
      <c r="L26" s="27">
        <v>2000</v>
      </c>
      <c r="M26" s="32">
        <f t="shared" si="2"/>
        <v>1400</v>
      </c>
      <c r="N26" s="17" t="s">
        <v>13</v>
      </c>
      <c r="O26" s="17" t="s">
        <v>13</v>
      </c>
    </row>
    <row r="27" spans="1:15" ht="31.5" x14ac:dyDescent="0.25">
      <c r="A27" s="10">
        <v>15</v>
      </c>
      <c r="B27" s="30" t="s">
        <v>13</v>
      </c>
      <c r="C27" s="26" t="s">
        <v>39</v>
      </c>
      <c r="D27" s="25" t="s">
        <v>20</v>
      </c>
      <c r="E27" s="19" t="s">
        <v>17</v>
      </c>
      <c r="F27" s="21" t="s">
        <v>13</v>
      </c>
      <c r="G27" s="22">
        <v>1400</v>
      </c>
      <c r="H27" s="22">
        <v>1500</v>
      </c>
      <c r="I27" s="22">
        <v>1590</v>
      </c>
      <c r="J27" s="20">
        <f t="shared" si="6"/>
        <v>6.3503685654268383</v>
      </c>
      <c r="K27" s="17" t="s">
        <v>13</v>
      </c>
      <c r="L27" s="27">
        <v>2000</v>
      </c>
      <c r="M27" s="32">
        <f t="shared" si="2"/>
        <v>1400</v>
      </c>
      <c r="N27" s="17" t="s">
        <v>13</v>
      </c>
      <c r="O27" s="17" t="s">
        <v>13</v>
      </c>
    </row>
    <row r="28" spans="1:15" ht="31.5" x14ac:dyDescent="0.25">
      <c r="A28" s="10">
        <v>16</v>
      </c>
      <c r="B28" s="30" t="s">
        <v>13</v>
      </c>
      <c r="C28" s="26" t="s">
        <v>40</v>
      </c>
      <c r="D28" s="25" t="s">
        <v>20</v>
      </c>
      <c r="E28" s="19" t="s">
        <v>17</v>
      </c>
      <c r="F28" s="21" t="s">
        <v>13</v>
      </c>
      <c r="G28" s="22">
        <v>1400</v>
      </c>
      <c r="H28" s="22">
        <v>1500</v>
      </c>
      <c r="I28" s="22">
        <v>1590</v>
      </c>
      <c r="J28" s="20">
        <f t="shared" si="6"/>
        <v>6.3503685654268383</v>
      </c>
      <c r="K28" s="17" t="s">
        <v>13</v>
      </c>
      <c r="L28" s="27">
        <v>2000</v>
      </c>
      <c r="M28" s="32">
        <f t="shared" si="2"/>
        <v>1400</v>
      </c>
      <c r="N28" s="17" t="s">
        <v>13</v>
      </c>
      <c r="O28" s="17" t="s">
        <v>13</v>
      </c>
    </row>
    <row r="29" spans="1:15" ht="31.5" x14ac:dyDescent="0.25">
      <c r="A29" s="10">
        <v>17</v>
      </c>
      <c r="B29" s="30" t="s">
        <v>13</v>
      </c>
      <c r="C29" s="26" t="s">
        <v>41</v>
      </c>
      <c r="D29" s="25" t="s">
        <v>20</v>
      </c>
      <c r="E29" s="19" t="s">
        <v>17</v>
      </c>
      <c r="F29" s="21" t="s">
        <v>13</v>
      </c>
      <c r="G29" s="22">
        <v>1400</v>
      </c>
      <c r="H29" s="22">
        <v>1500</v>
      </c>
      <c r="I29" s="22">
        <v>1590</v>
      </c>
      <c r="J29" s="20">
        <f t="shared" si="6"/>
        <v>6.3503685654268383</v>
      </c>
      <c r="K29" s="17" t="s">
        <v>13</v>
      </c>
      <c r="L29" s="27">
        <v>2000</v>
      </c>
      <c r="M29" s="32">
        <f t="shared" si="2"/>
        <v>1400</v>
      </c>
      <c r="N29" s="17" t="s">
        <v>13</v>
      </c>
      <c r="O29" s="17" t="s">
        <v>13</v>
      </c>
    </row>
    <row r="30" spans="1:15" ht="31.5" x14ac:dyDescent="0.25">
      <c r="A30" s="10">
        <v>18</v>
      </c>
      <c r="B30" s="30" t="s">
        <v>13</v>
      </c>
      <c r="C30" s="26" t="s">
        <v>42</v>
      </c>
      <c r="D30" s="25" t="s">
        <v>20</v>
      </c>
      <c r="E30" s="19" t="s">
        <v>17</v>
      </c>
      <c r="F30" s="21" t="s">
        <v>13</v>
      </c>
      <c r="G30" s="22">
        <v>1400</v>
      </c>
      <c r="H30" s="22">
        <v>1500</v>
      </c>
      <c r="I30" s="22">
        <v>1590</v>
      </c>
      <c r="J30" s="20">
        <f t="shared" si="6"/>
        <v>6.3503685654268383</v>
      </c>
      <c r="K30" s="17" t="s">
        <v>13</v>
      </c>
      <c r="L30" s="27">
        <v>2000</v>
      </c>
      <c r="M30" s="32">
        <f t="shared" si="2"/>
        <v>1400</v>
      </c>
      <c r="N30" s="17" t="s">
        <v>13</v>
      </c>
      <c r="O30" s="17" t="s">
        <v>13</v>
      </c>
    </row>
    <row r="31" spans="1:15" ht="31.5" x14ac:dyDescent="0.25">
      <c r="A31" s="10">
        <v>19</v>
      </c>
      <c r="B31" s="30" t="s">
        <v>13</v>
      </c>
      <c r="C31" s="26" t="s">
        <v>43</v>
      </c>
      <c r="D31" s="25" t="s">
        <v>20</v>
      </c>
      <c r="E31" s="19" t="s">
        <v>17</v>
      </c>
      <c r="F31" s="21" t="s">
        <v>13</v>
      </c>
      <c r="G31" s="22">
        <v>1400</v>
      </c>
      <c r="H31" s="22">
        <v>1500</v>
      </c>
      <c r="I31" s="22">
        <v>1590</v>
      </c>
      <c r="J31" s="20">
        <f t="shared" si="6"/>
        <v>6.3503685654268383</v>
      </c>
      <c r="K31" s="17" t="s">
        <v>13</v>
      </c>
      <c r="L31" s="27">
        <v>2000</v>
      </c>
      <c r="M31" s="32">
        <f t="shared" si="2"/>
        <v>1400</v>
      </c>
      <c r="N31" s="17" t="s">
        <v>13</v>
      </c>
      <c r="O31" s="17" t="s">
        <v>13</v>
      </c>
    </row>
    <row r="32" spans="1:15" ht="31.5" x14ac:dyDescent="0.25">
      <c r="A32" s="10">
        <v>20</v>
      </c>
      <c r="B32" s="30" t="s">
        <v>13</v>
      </c>
      <c r="C32" s="26" t="s">
        <v>44</v>
      </c>
      <c r="D32" s="25" t="s">
        <v>20</v>
      </c>
      <c r="E32" s="19" t="s">
        <v>17</v>
      </c>
      <c r="F32" s="21" t="s">
        <v>13</v>
      </c>
      <c r="G32" s="22">
        <v>1400</v>
      </c>
      <c r="H32" s="22">
        <v>1500</v>
      </c>
      <c r="I32" s="22">
        <v>1590</v>
      </c>
      <c r="J32" s="20">
        <f t="shared" si="6"/>
        <v>6.3503685654268383</v>
      </c>
      <c r="K32" s="17" t="s">
        <v>13</v>
      </c>
      <c r="L32" s="27">
        <v>2000</v>
      </c>
      <c r="M32" s="32">
        <f t="shared" si="2"/>
        <v>1400</v>
      </c>
      <c r="N32" s="17" t="s">
        <v>13</v>
      </c>
      <c r="O32" s="17" t="s">
        <v>13</v>
      </c>
    </row>
    <row r="33" spans="1:15" ht="31.5" x14ac:dyDescent="0.25">
      <c r="A33" s="10">
        <v>21</v>
      </c>
      <c r="B33" s="30" t="s">
        <v>13</v>
      </c>
      <c r="C33" s="26" t="s">
        <v>45</v>
      </c>
      <c r="D33" s="25" t="s">
        <v>20</v>
      </c>
      <c r="E33" s="19" t="s">
        <v>17</v>
      </c>
      <c r="F33" s="21" t="s">
        <v>13</v>
      </c>
      <c r="G33" s="22">
        <v>1400</v>
      </c>
      <c r="H33" s="22">
        <v>1500</v>
      </c>
      <c r="I33" s="22">
        <v>1590</v>
      </c>
      <c r="J33" s="20">
        <f t="shared" si="6"/>
        <v>6.3503685654268383</v>
      </c>
      <c r="K33" s="17" t="s">
        <v>13</v>
      </c>
      <c r="L33" s="27">
        <v>2000</v>
      </c>
      <c r="M33" s="32">
        <f t="shared" si="2"/>
        <v>1400</v>
      </c>
      <c r="N33" s="17" t="s">
        <v>13</v>
      </c>
      <c r="O33" s="17" t="s">
        <v>13</v>
      </c>
    </row>
    <row r="34" spans="1:15" ht="31.5" x14ac:dyDescent="0.25">
      <c r="A34" s="10">
        <v>22</v>
      </c>
      <c r="B34" s="30" t="s">
        <v>13</v>
      </c>
      <c r="C34" s="26" t="s">
        <v>46</v>
      </c>
      <c r="D34" s="25" t="s">
        <v>20</v>
      </c>
      <c r="E34" s="19" t="s">
        <v>17</v>
      </c>
      <c r="F34" s="21" t="s">
        <v>13</v>
      </c>
      <c r="G34" s="22">
        <v>1400</v>
      </c>
      <c r="H34" s="22">
        <v>1500</v>
      </c>
      <c r="I34" s="22">
        <v>1590</v>
      </c>
      <c r="J34" s="20">
        <f t="shared" si="6"/>
        <v>6.3503685654268383</v>
      </c>
      <c r="K34" s="17" t="s">
        <v>13</v>
      </c>
      <c r="L34" s="27">
        <v>2000</v>
      </c>
      <c r="M34" s="32">
        <f t="shared" si="2"/>
        <v>1400</v>
      </c>
      <c r="N34" s="17" t="s">
        <v>13</v>
      </c>
      <c r="O34" s="17" t="s">
        <v>13</v>
      </c>
    </row>
    <row r="35" spans="1:15" ht="31.5" x14ac:dyDescent="0.25">
      <c r="A35" s="10">
        <v>23</v>
      </c>
      <c r="B35" s="30" t="s">
        <v>13</v>
      </c>
      <c r="C35" s="26" t="s">
        <v>47</v>
      </c>
      <c r="D35" s="25" t="s">
        <v>20</v>
      </c>
      <c r="E35" s="19" t="s">
        <v>17</v>
      </c>
      <c r="F35" s="21" t="s">
        <v>13</v>
      </c>
      <c r="G35" s="22">
        <v>1400</v>
      </c>
      <c r="H35" s="22">
        <v>1500</v>
      </c>
      <c r="I35" s="22">
        <v>1590</v>
      </c>
      <c r="J35" s="20">
        <f t="shared" si="6"/>
        <v>6.3503685654268383</v>
      </c>
      <c r="K35" s="17" t="s">
        <v>13</v>
      </c>
      <c r="L35" s="27">
        <v>2000</v>
      </c>
      <c r="M35" s="32">
        <f t="shared" si="2"/>
        <v>1400</v>
      </c>
      <c r="N35" s="17" t="s">
        <v>13</v>
      </c>
      <c r="O35" s="17" t="s">
        <v>13</v>
      </c>
    </row>
    <row r="36" spans="1:15" ht="31.5" x14ac:dyDescent="0.25">
      <c r="A36" s="10">
        <v>24</v>
      </c>
      <c r="B36" s="30" t="s">
        <v>13</v>
      </c>
      <c r="C36" s="26" t="s">
        <v>48</v>
      </c>
      <c r="D36" s="25" t="s">
        <v>20</v>
      </c>
      <c r="E36" s="19" t="s">
        <v>17</v>
      </c>
      <c r="F36" s="21" t="s">
        <v>13</v>
      </c>
      <c r="G36" s="22">
        <v>1400</v>
      </c>
      <c r="H36" s="22">
        <v>1500</v>
      </c>
      <c r="I36" s="22">
        <v>1590</v>
      </c>
      <c r="J36" s="20">
        <f t="shared" si="6"/>
        <v>6.3503685654268383</v>
      </c>
      <c r="K36" s="17" t="s">
        <v>13</v>
      </c>
      <c r="L36" s="27">
        <v>2000</v>
      </c>
      <c r="M36" s="32">
        <f t="shared" si="2"/>
        <v>1400</v>
      </c>
      <c r="N36" s="17" t="s">
        <v>13</v>
      </c>
      <c r="O36" s="17" t="s">
        <v>13</v>
      </c>
    </row>
    <row r="37" spans="1:15" ht="31.5" x14ac:dyDescent="0.25">
      <c r="A37" s="10">
        <v>25</v>
      </c>
      <c r="B37" s="30" t="s">
        <v>13</v>
      </c>
      <c r="C37" s="26" t="s">
        <v>49</v>
      </c>
      <c r="D37" s="25" t="s">
        <v>20</v>
      </c>
      <c r="E37" s="19" t="s">
        <v>17</v>
      </c>
      <c r="F37" s="21" t="s">
        <v>13</v>
      </c>
      <c r="G37" s="22">
        <v>1400</v>
      </c>
      <c r="H37" s="22">
        <v>1500</v>
      </c>
      <c r="I37" s="22">
        <v>1590</v>
      </c>
      <c r="J37" s="20">
        <f t="shared" si="6"/>
        <v>6.3503685654268383</v>
      </c>
      <c r="K37" s="17" t="s">
        <v>13</v>
      </c>
      <c r="L37" s="27">
        <v>2000</v>
      </c>
      <c r="M37" s="32">
        <f t="shared" si="2"/>
        <v>1400</v>
      </c>
      <c r="N37" s="17" t="s">
        <v>13</v>
      </c>
      <c r="O37" s="17" t="s">
        <v>13</v>
      </c>
    </row>
    <row r="38" spans="1:15" ht="31.5" x14ac:dyDescent="0.25">
      <c r="A38" s="10">
        <v>26</v>
      </c>
      <c r="B38" s="30" t="s">
        <v>13</v>
      </c>
      <c r="C38" s="26" t="s">
        <v>50</v>
      </c>
      <c r="D38" s="25" t="s">
        <v>20</v>
      </c>
      <c r="E38" s="19" t="s">
        <v>17</v>
      </c>
      <c r="F38" s="21" t="s">
        <v>13</v>
      </c>
      <c r="G38" s="22">
        <v>1400</v>
      </c>
      <c r="H38" s="22">
        <v>1500</v>
      </c>
      <c r="I38" s="22">
        <v>1590</v>
      </c>
      <c r="J38" s="20">
        <f t="shared" si="6"/>
        <v>6.3503685654268383</v>
      </c>
      <c r="K38" s="17" t="s">
        <v>13</v>
      </c>
      <c r="L38" s="27">
        <v>2000</v>
      </c>
      <c r="M38" s="32">
        <f t="shared" si="2"/>
        <v>1400</v>
      </c>
      <c r="N38" s="17" t="s">
        <v>13</v>
      </c>
      <c r="O38" s="17" t="s">
        <v>13</v>
      </c>
    </row>
    <row r="39" spans="1:15" ht="31.5" x14ac:dyDescent="0.25">
      <c r="A39" s="10">
        <v>27</v>
      </c>
      <c r="B39" s="30" t="s">
        <v>13</v>
      </c>
      <c r="C39" s="26" t="s">
        <v>51</v>
      </c>
      <c r="D39" s="25" t="s">
        <v>20</v>
      </c>
      <c r="E39" s="19" t="s">
        <v>17</v>
      </c>
      <c r="F39" s="21" t="s">
        <v>13</v>
      </c>
      <c r="G39" s="22">
        <v>1400</v>
      </c>
      <c r="H39" s="22">
        <v>1500</v>
      </c>
      <c r="I39" s="22">
        <v>1590</v>
      </c>
      <c r="J39" s="20">
        <f t="shared" si="6"/>
        <v>6.3503685654268383</v>
      </c>
      <c r="K39" s="17" t="s">
        <v>13</v>
      </c>
      <c r="L39" s="27">
        <v>2000</v>
      </c>
      <c r="M39" s="32">
        <f t="shared" si="2"/>
        <v>1400</v>
      </c>
      <c r="N39" s="17" t="s">
        <v>13</v>
      </c>
      <c r="O39" s="17" t="s">
        <v>13</v>
      </c>
    </row>
    <row r="40" spans="1:15" ht="31.5" x14ac:dyDescent="0.25">
      <c r="A40" s="10">
        <v>28</v>
      </c>
      <c r="B40" s="30" t="s">
        <v>13</v>
      </c>
      <c r="C40" s="26" t="s">
        <v>52</v>
      </c>
      <c r="D40" s="25" t="s">
        <v>20</v>
      </c>
      <c r="E40" s="19" t="s">
        <v>17</v>
      </c>
      <c r="F40" s="21" t="s">
        <v>13</v>
      </c>
      <c r="G40" s="22">
        <v>1400</v>
      </c>
      <c r="H40" s="22">
        <v>1500</v>
      </c>
      <c r="I40" s="22">
        <v>1590</v>
      </c>
      <c r="J40" s="20">
        <f t="shared" si="6"/>
        <v>6.3503685654268383</v>
      </c>
      <c r="K40" s="17" t="s">
        <v>13</v>
      </c>
      <c r="L40" s="27">
        <v>2000</v>
      </c>
      <c r="M40" s="32">
        <f t="shared" si="2"/>
        <v>1400</v>
      </c>
      <c r="N40" s="17" t="s">
        <v>13</v>
      </c>
      <c r="O40" s="17" t="s">
        <v>13</v>
      </c>
    </row>
    <row r="41" spans="1:15" ht="31.5" x14ac:dyDescent="0.25">
      <c r="A41" s="10">
        <v>29</v>
      </c>
      <c r="B41" s="30" t="s">
        <v>13</v>
      </c>
      <c r="C41" s="26" t="s">
        <v>53</v>
      </c>
      <c r="D41" s="25" t="s">
        <v>20</v>
      </c>
      <c r="E41" s="19" t="s">
        <v>17</v>
      </c>
      <c r="F41" s="21" t="s">
        <v>13</v>
      </c>
      <c r="G41" s="22">
        <v>1400</v>
      </c>
      <c r="H41" s="22">
        <v>1500</v>
      </c>
      <c r="I41" s="22">
        <v>1590</v>
      </c>
      <c r="J41" s="20">
        <f t="shared" si="6"/>
        <v>6.3503685654268383</v>
      </c>
      <c r="K41" s="17" t="s">
        <v>13</v>
      </c>
      <c r="L41" s="27">
        <v>2000</v>
      </c>
      <c r="M41" s="32">
        <f t="shared" si="2"/>
        <v>1400</v>
      </c>
      <c r="N41" s="17" t="s">
        <v>13</v>
      </c>
      <c r="O41" s="17" t="s">
        <v>13</v>
      </c>
    </row>
    <row r="42" spans="1:15" ht="31.5" x14ac:dyDescent="0.25">
      <c r="A42" s="10">
        <v>30</v>
      </c>
      <c r="B42" s="30" t="s">
        <v>13</v>
      </c>
      <c r="C42" s="26" t="s">
        <v>54</v>
      </c>
      <c r="D42" s="25" t="s">
        <v>20</v>
      </c>
      <c r="E42" s="19" t="s">
        <v>17</v>
      </c>
      <c r="F42" s="21" t="s">
        <v>13</v>
      </c>
      <c r="G42" s="22">
        <v>1400</v>
      </c>
      <c r="H42" s="22">
        <v>1500</v>
      </c>
      <c r="I42" s="22">
        <v>1590</v>
      </c>
      <c r="J42" s="20">
        <f t="shared" si="6"/>
        <v>6.3503685654268383</v>
      </c>
      <c r="K42" s="17" t="s">
        <v>13</v>
      </c>
      <c r="L42" s="27">
        <v>2000</v>
      </c>
      <c r="M42" s="32">
        <f t="shared" si="2"/>
        <v>1400</v>
      </c>
      <c r="N42" s="17" t="s">
        <v>13</v>
      </c>
      <c r="O42" s="17" t="s">
        <v>13</v>
      </c>
    </row>
    <row r="43" spans="1:15" ht="31.5" x14ac:dyDescent="0.25">
      <c r="A43" s="10">
        <v>31</v>
      </c>
      <c r="B43" s="30" t="s">
        <v>13</v>
      </c>
      <c r="C43" s="26" t="s">
        <v>55</v>
      </c>
      <c r="D43" s="25" t="s">
        <v>20</v>
      </c>
      <c r="E43" s="19" t="s">
        <v>17</v>
      </c>
      <c r="F43" s="21" t="s">
        <v>13</v>
      </c>
      <c r="G43" s="22">
        <v>1400</v>
      </c>
      <c r="H43" s="22">
        <v>1500</v>
      </c>
      <c r="I43" s="22">
        <v>1590</v>
      </c>
      <c r="J43" s="20">
        <f t="shared" si="6"/>
        <v>6.3503685654268383</v>
      </c>
      <c r="K43" s="17" t="s">
        <v>13</v>
      </c>
      <c r="L43" s="27">
        <v>2000</v>
      </c>
      <c r="M43" s="32">
        <f t="shared" si="2"/>
        <v>1400</v>
      </c>
      <c r="N43" s="17" t="s">
        <v>13</v>
      </c>
      <c r="O43" s="17" t="s">
        <v>13</v>
      </c>
    </row>
    <row r="44" spans="1:15" ht="31.5" x14ac:dyDescent="0.25">
      <c r="A44" s="10">
        <v>32</v>
      </c>
      <c r="B44" s="30" t="s">
        <v>13</v>
      </c>
      <c r="C44" s="26" t="s">
        <v>56</v>
      </c>
      <c r="D44" s="25" t="s">
        <v>20</v>
      </c>
      <c r="E44" s="19" t="s">
        <v>17</v>
      </c>
      <c r="F44" s="21" t="s">
        <v>13</v>
      </c>
      <c r="G44" s="22">
        <v>1400</v>
      </c>
      <c r="H44" s="22">
        <v>1500</v>
      </c>
      <c r="I44" s="22">
        <v>1590</v>
      </c>
      <c r="J44" s="20">
        <f t="shared" si="6"/>
        <v>6.3503685654268383</v>
      </c>
      <c r="K44" s="17" t="s">
        <v>13</v>
      </c>
      <c r="L44" s="27">
        <v>2000</v>
      </c>
      <c r="M44" s="32">
        <f t="shared" si="2"/>
        <v>1400</v>
      </c>
      <c r="N44" s="17" t="s">
        <v>13</v>
      </c>
      <c r="O44" s="17" t="s">
        <v>13</v>
      </c>
    </row>
    <row r="45" spans="1:15" ht="31.5" x14ac:dyDescent="0.25">
      <c r="A45" s="10">
        <v>33</v>
      </c>
      <c r="B45" s="30" t="s">
        <v>13</v>
      </c>
      <c r="C45" s="26" t="s">
        <v>57</v>
      </c>
      <c r="D45" s="25" t="s">
        <v>20</v>
      </c>
      <c r="E45" s="19" t="s">
        <v>17</v>
      </c>
      <c r="F45" s="21" t="s">
        <v>13</v>
      </c>
      <c r="G45" s="22">
        <v>1400</v>
      </c>
      <c r="H45" s="22">
        <v>1500</v>
      </c>
      <c r="I45" s="22">
        <v>1590</v>
      </c>
      <c r="J45" s="20">
        <f t="shared" si="6"/>
        <v>6.3503685654268383</v>
      </c>
      <c r="K45" s="17" t="s">
        <v>13</v>
      </c>
      <c r="L45" s="27">
        <v>2000</v>
      </c>
      <c r="M45" s="32">
        <f t="shared" si="2"/>
        <v>1400</v>
      </c>
      <c r="N45" s="17" t="s">
        <v>13</v>
      </c>
      <c r="O45" s="17" t="s">
        <v>13</v>
      </c>
    </row>
    <row r="46" spans="1:15" ht="31.5" x14ac:dyDescent="0.25">
      <c r="A46" s="10">
        <v>34</v>
      </c>
      <c r="B46" s="30" t="s">
        <v>13</v>
      </c>
      <c r="C46" s="26" t="s">
        <v>58</v>
      </c>
      <c r="D46" s="25" t="s">
        <v>20</v>
      </c>
      <c r="E46" s="19" t="s">
        <v>17</v>
      </c>
      <c r="F46" s="21" t="s">
        <v>13</v>
      </c>
      <c r="G46" s="22">
        <v>1500</v>
      </c>
      <c r="H46" s="22">
        <v>1500</v>
      </c>
      <c r="I46" s="22">
        <v>1590</v>
      </c>
      <c r="J46" s="20">
        <f t="shared" si="6"/>
        <v>3.3961780540566222</v>
      </c>
      <c r="K46" s="17" t="s">
        <v>13</v>
      </c>
      <c r="L46" s="27">
        <v>3750</v>
      </c>
      <c r="M46" s="32">
        <f t="shared" si="2"/>
        <v>1500</v>
      </c>
      <c r="N46" s="17" t="s">
        <v>13</v>
      </c>
      <c r="O46" s="17" t="s">
        <v>13</v>
      </c>
    </row>
    <row r="47" spans="1:15" ht="31.5" x14ac:dyDescent="0.25">
      <c r="A47" s="10">
        <v>35</v>
      </c>
      <c r="B47" s="30" t="s">
        <v>13</v>
      </c>
      <c r="C47" s="26" t="s">
        <v>59</v>
      </c>
      <c r="D47" s="25" t="s">
        <v>20</v>
      </c>
      <c r="E47" s="19" t="s">
        <v>17</v>
      </c>
      <c r="F47" s="21" t="s">
        <v>13</v>
      </c>
      <c r="G47" s="22">
        <v>1500</v>
      </c>
      <c r="H47" s="22">
        <v>1500</v>
      </c>
      <c r="I47" s="22">
        <v>1590</v>
      </c>
      <c r="J47" s="20">
        <f t="shared" si="6"/>
        <v>3.3961780540566222</v>
      </c>
      <c r="K47" s="17" t="s">
        <v>13</v>
      </c>
      <c r="L47" s="27">
        <v>3750</v>
      </c>
      <c r="M47" s="32">
        <f t="shared" si="2"/>
        <v>1500</v>
      </c>
      <c r="N47" s="17" t="s">
        <v>13</v>
      </c>
      <c r="O47" s="17" t="s">
        <v>13</v>
      </c>
    </row>
    <row r="48" spans="1:15" ht="31.5" x14ac:dyDescent="0.25">
      <c r="A48" s="10">
        <v>36</v>
      </c>
      <c r="B48" s="30" t="s">
        <v>13</v>
      </c>
      <c r="C48" s="26" t="s">
        <v>60</v>
      </c>
      <c r="D48" s="25" t="s">
        <v>20</v>
      </c>
      <c r="E48" s="19" t="s">
        <v>17</v>
      </c>
      <c r="F48" s="21" t="s">
        <v>13</v>
      </c>
      <c r="G48" s="22">
        <v>1500</v>
      </c>
      <c r="H48" s="22">
        <v>1500</v>
      </c>
      <c r="I48" s="22">
        <v>1590</v>
      </c>
      <c r="J48" s="20">
        <f t="shared" si="6"/>
        <v>3.3961780540566222</v>
      </c>
      <c r="K48" s="17" t="s">
        <v>13</v>
      </c>
      <c r="L48" s="27">
        <v>3750</v>
      </c>
      <c r="M48" s="32">
        <f t="shared" si="2"/>
        <v>1500</v>
      </c>
      <c r="N48" s="17" t="s">
        <v>13</v>
      </c>
      <c r="O48" s="17" t="s">
        <v>13</v>
      </c>
    </row>
    <row r="49" spans="1:15" ht="31.5" x14ac:dyDescent="0.25">
      <c r="A49" s="10">
        <v>37</v>
      </c>
      <c r="B49" s="30" t="s">
        <v>13</v>
      </c>
      <c r="C49" s="26" t="s">
        <v>61</v>
      </c>
      <c r="D49" s="25" t="s">
        <v>20</v>
      </c>
      <c r="E49" s="19" t="s">
        <v>17</v>
      </c>
      <c r="F49" s="21" t="s">
        <v>13</v>
      </c>
      <c r="G49" s="22">
        <v>1500</v>
      </c>
      <c r="H49" s="22">
        <v>1500</v>
      </c>
      <c r="I49" s="22">
        <v>1590</v>
      </c>
      <c r="J49" s="20">
        <f t="shared" si="6"/>
        <v>3.3961780540566222</v>
      </c>
      <c r="K49" s="17" t="s">
        <v>13</v>
      </c>
      <c r="L49" s="27">
        <v>3750</v>
      </c>
      <c r="M49" s="32">
        <f t="shared" si="2"/>
        <v>1500</v>
      </c>
      <c r="N49" s="17" t="s">
        <v>13</v>
      </c>
      <c r="O49" s="17" t="s">
        <v>13</v>
      </c>
    </row>
    <row r="50" spans="1:15" ht="31.5" x14ac:dyDescent="0.25">
      <c r="A50" s="10">
        <v>38</v>
      </c>
      <c r="B50" s="23" t="s">
        <v>13</v>
      </c>
      <c r="C50" s="26" t="s">
        <v>62</v>
      </c>
      <c r="D50" s="25" t="s">
        <v>20</v>
      </c>
      <c r="E50" s="19" t="s">
        <v>17</v>
      </c>
      <c r="F50" s="21" t="s">
        <v>13</v>
      </c>
      <c r="G50" s="22">
        <v>1500</v>
      </c>
      <c r="H50" s="22">
        <v>1500</v>
      </c>
      <c r="I50" s="22">
        <v>1590</v>
      </c>
      <c r="J50" s="20">
        <f t="shared" si="5"/>
        <v>3.3961780540566222</v>
      </c>
      <c r="K50" s="17" t="s">
        <v>13</v>
      </c>
      <c r="L50" s="27">
        <v>3750</v>
      </c>
      <c r="M50" s="32">
        <f t="shared" si="2"/>
        <v>1500</v>
      </c>
      <c r="N50" s="17" t="s">
        <v>13</v>
      </c>
      <c r="O50" s="17" t="s">
        <v>13</v>
      </c>
    </row>
    <row r="51" spans="1:15" ht="31.5" x14ac:dyDescent="0.25">
      <c r="A51" s="10">
        <v>39</v>
      </c>
      <c r="B51" s="23" t="s">
        <v>13</v>
      </c>
      <c r="C51" s="26" t="s">
        <v>63</v>
      </c>
      <c r="D51" s="25" t="s">
        <v>20</v>
      </c>
      <c r="E51" s="19" t="s">
        <v>17</v>
      </c>
      <c r="F51" s="21" t="s">
        <v>13</v>
      </c>
      <c r="G51" s="22">
        <v>1500</v>
      </c>
      <c r="H51" s="22">
        <v>1500</v>
      </c>
      <c r="I51" s="22">
        <v>1590</v>
      </c>
      <c r="J51" s="20">
        <f t="shared" si="5"/>
        <v>3.3961780540566222</v>
      </c>
      <c r="K51" s="17" t="s">
        <v>13</v>
      </c>
      <c r="L51" s="27">
        <v>3750</v>
      </c>
      <c r="M51" s="32">
        <f t="shared" si="2"/>
        <v>1500</v>
      </c>
      <c r="N51" s="17" t="s">
        <v>13</v>
      </c>
      <c r="O51" s="17" t="s">
        <v>13</v>
      </c>
    </row>
    <row r="52" spans="1:15" x14ac:dyDescent="0.25">
      <c r="A52" s="38" t="s">
        <v>64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40"/>
      <c r="N52" s="17" t="s">
        <v>13</v>
      </c>
      <c r="O52" s="17" t="s">
        <v>13</v>
      </c>
    </row>
    <row r="53" spans="1:15" ht="15.75" customHeight="1" x14ac:dyDescent="0.25">
      <c r="A53" s="41" t="s">
        <v>65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31">
        <v>2000</v>
      </c>
      <c r="O53" s="17" t="s">
        <v>13</v>
      </c>
    </row>
    <row r="54" spans="1:15" ht="15.75" customHeight="1" x14ac:dyDescent="0.25">
      <c r="A54" s="41" t="s">
        <v>66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3"/>
      <c r="N54" s="31">
        <v>74550</v>
      </c>
      <c r="O54" s="17" t="s">
        <v>13</v>
      </c>
    </row>
    <row r="55" spans="1:15" x14ac:dyDescent="0.25">
      <c r="A55" s="51" t="s">
        <v>67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3"/>
      <c r="N55" s="31">
        <v>479822.94</v>
      </c>
      <c r="O55" s="17" t="s">
        <v>13</v>
      </c>
    </row>
  </sheetData>
  <sheetProtection selectLockedCells="1" selectUnlockedCells="1"/>
  <customSheetViews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5">
    <mergeCell ref="A54:M54"/>
    <mergeCell ref="A55:M55"/>
    <mergeCell ref="L14:L15"/>
    <mergeCell ref="O8:O11"/>
    <mergeCell ref="G8:M8"/>
    <mergeCell ref="N8:N11"/>
    <mergeCell ref="K9:K11"/>
    <mergeCell ref="L9:L11"/>
    <mergeCell ref="M9:M11"/>
    <mergeCell ref="A8:A11"/>
    <mergeCell ref="B8:B11"/>
    <mergeCell ref="J9:J11"/>
    <mergeCell ref="E8:E11"/>
    <mergeCell ref="C8:C11"/>
    <mergeCell ref="D8:D11"/>
    <mergeCell ref="F8:F11"/>
    <mergeCell ref="G9:I9"/>
    <mergeCell ref="D14:D15"/>
    <mergeCell ref="A52:M52"/>
    <mergeCell ref="A53:M53"/>
    <mergeCell ref="A1:O1"/>
    <mergeCell ref="A4:O4"/>
    <mergeCell ref="A6:O6"/>
    <mergeCell ref="A7:K7"/>
    <mergeCell ref="A5:K5"/>
  </mergeCells>
  <pageMargins left="0.43307086614173229" right="0.23622047244094491" top="0.19685039370078741" bottom="0.19685039370078741" header="0.11811023622047245" footer="0.11811023622047245"/>
  <pageSetup paperSize="9" scale="44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Н(М)ЦК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Самонина Анастасия Сергеевна</cp:lastModifiedBy>
  <cp:lastPrinted>2022-12-08T05:20:45Z</cp:lastPrinted>
  <dcterms:created xsi:type="dcterms:W3CDTF">2006-09-16T00:00:00Z</dcterms:created>
  <dcterms:modified xsi:type="dcterms:W3CDTF">2026-05-22T07:19:38Z</dcterms:modified>
</cp:coreProperties>
</file>