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3256" windowHeight="13176"/>
  </bookViews>
  <sheets>
    <sheet name=" НМЦК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9"/>
  <c r="M11" s="1"/>
  <c r="N11" s="1"/>
  <c r="O11" s="1"/>
  <c r="J11"/>
  <c r="I11"/>
  <c r="O12" l="1"/>
  <c r="I14" s="1"/>
  <c r="K11"/>
</calcChain>
</file>

<file path=xl/sharedStrings.xml><?xml version="1.0" encoding="utf-8"?>
<sst xmlns="http://schemas.openxmlformats.org/spreadsheetml/2006/main" count="33" uniqueCount="33">
  <si>
    <t>Кол-во</t>
  </si>
  <si>
    <t>№</t>
  </si>
  <si>
    <t>Ед. изм по ОКЕИ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</si>
  <si>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</si>
  <si>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</si>
  <si>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</si>
  <si>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</si>
  <si>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</si>
  <si>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до сотых долей после запятой (руб.)</t>
  </si>
  <si>
    <t>рублей</t>
  </si>
  <si>
    <t>Наименование объекта закупки</t>
  </si>
  <si>
    <t>Используемый метод определения Н(М)ЦК с обоснованием:</t>
  </si>
  <si>
    <t>Ценовая информация (коммерч. предложения)</t>
  </si>
  <si>
    <t>Расчет Н(М)ЦК (НЦЕ)</t>
  </si>
  <si>
    <t>Однородность совокупности значений выявленных цен, используемых в расчете Н(М)ЦК, НЦЕ</t>
  </si>
  <si>
    <t>Н(М)ЦК, НЦЕ определяемая методом сопоставимых рыночных цен (анализа рынка)*</t>
  </si>
  <si>
    <t>Н(М)ЦК, НЦЕ с учетом округления цены за единицу (руб.)</t>
  </si>
  <si>
    <r>
      <t>Расчет Н(М)ЦК, НЦЕ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</si>
  <si>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ИТОГО</t>
  </si>
  <si>
    <t>ОБОСНОВАНИЕ
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</si>
  <si>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Метод сопоставимых рыночных цен (анализа рынка)</t>
  </si>
  <si>
    <t>Российский рубль</t>
  </si>
  <si>
    <t>Информация о валюте, используемой для формирования цены контракта и расчетов с поставщиком (подрядчиком, исполнителем)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</si>
  <si>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</si>
  <si>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</si>
  <si>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В результате проведенного расчета НМЦК составила:</t>
  </si>
  <si>
    <t>Ценовое предложение №1, руб</t>
  </si>
  <si>
    <t>Ценовое предложение №2, руб</t>
  </si>
  <si>
    <t>Ценовое предложение №3, руб</t>
  </si>
  <si>
    <t xml:space="preserve">Исполнитель: </t>
  </si>
  <si>
    <t>шт</t>
  </si>
  <si>
    <t>Редуктор для бензокосы Хускварна 143 R2</t>
  </si>
  <si>
    <t>Дата подготовки обоснования 24,06,26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</si>
</sst>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0000"/>
    <numFmt numFmtId="165" formatCode="0.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3" fillId="0" borderId="0" xfId="0" applyFont="1" applyBorder="1"/>
    <xf numFmtId="0" fontId="5" fillId="2" borderId="5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10" fillId="0" borderId="8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textRotation="90" wrapText="1"/>
    </xf>
    <xf numFmtId="164" fontId="9" fillId="4" borderId="1" xfId="0" applyNumberFormat="1" applyFont="1" applyFill="1" applyBorder="1" applyAlignment="1">
      <alignment horizontal="distributed" vertical="center" wrapText="1" justifyLastLine="1"/>
    </xf>
    <xf numFmtId="0" fontId="9" fillId="4" borderId="1" xfId="0" applyFont="1" applyFill="1" applyBorder="1" applyAlignment="1">
      <alignment horizontal="distributed" vertical="center" justifyLastLine="1"/>
    </xf>
    <xf numFmtId="10" fontId="9" fillId="4" borderId="1" xfId="0" applyNumberFormat="1" applyFont="1" applyFill="1" applyBorder="1" applyAlignment="1">
      <alignment horizontal="distributed" vertical="center" justifyLastLine="1"/>
    </xf>
    <xf numFmtId="2" fontId="9" fillId="4" borderId="1" xfId="0" applyNumberFormat="1" applyFont="1" applyFill="1" applyBorder="1" applyAlignment="1">
      <alignment horizontal="distributed" vertical="center" wrapText="1" justifyLastLine="1"/>
    </xf>
    <xf numFmtId="165" fontId="9" fillId="4" borderId="1" xfId="0" applyNumberFormat="1" applyFont="1" applyFill="1" applyBorder="1" applyAlignment="1">
      <alignment horizontal="distributed" vertical="center" wrapText="1" justifyLastLine="1"/>
    </xf>
    <xf numFmtId="4" fontId="9" fillId="4" borderId="1" xfId="0" applyNumberFormat="1" applyFont="1" applyFill="1" applyBorder="1" applyAlignment="1">
      <alignment horizontal="center" vertical="center" wrapText="1" justifyLastLine="1"/>
    </xf>
    <xf numFmtId="4" fontId="9" fillId="4" borderId="11" xfId="0" applyNumberFormat="1" applyFont="1" applyFill="1" applyBorder="1" applyAlignment="1">
      <alignment horizontal="center" vertical="center" wrapText="1" justifyLastLine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top" wrapText="1"/>
      <protection locked="0"/>
    </xf>
    <xf numFmtId="1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44" fontId="3" fillId="0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</cellXfs>
  <cellStyles count="3">
    <cellStyle name="Денежный" xfId="2" builtinId="4"/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5430" y="4419600"/>
          <a:ext cx="96393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257176</xdr:colOff>
      <xdr:row>9</xdr:row>
      <xdr:rowOff>857249</xdr:rowOff>
    </xdr:from>
    <xdr:to>
      <xdr:col>9</xdr:col>
      <xdr:colOff>695326</xdr:colOff>
      <xdr:row>9</xdr:row>
      <xdr:rowOff>2543174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710488" y="4948237"/>
          <a:ext cx="16859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19051</xdr:colOff>
      <xdr:row>9</xdr:row>
      <xdr:rowOff>1600200</xdr:rowOff>
    </xdr:from>
    <xdr:to>
      <xdr:col>11</xdr:col>
      <xdr:colOff>1495425</xdr:colOff>
      <xdr:row>9</xdr:row>
      <xdr:rowOff>1971675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8411" y="5067300"/>
          <a:ext cx="1476374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topLeftCell="A10" workbookViewId="0">
      <selection activeCell="G23" sqref="G23"/>
    </sheetView>
  </sheetViews>
  <sheetFormatPr defaultRowHeight="13.2"/>
  <cols>
    <col min="1" max="1" width="4.6640625" style="1" customWidth="1"/>
    <col min="2" max="2" width="28.44140625" style="1" customWidth="1"/>
    <col min="3" max="4" width="5.109375" style="1" customWidth="1"/>
    <col min="5" max="7" width="12.21875" style="1" customWidth="1"/>
    <col min="8" max="8" width="7.33203125" style="1" customWidth="1"/>
    <col min="9" max="9" width="12.6640625" style="1" customWidth="1"/>
    <col min="10" max="10" width="15.44140625" style="1" customWidth="1"/>
    <col min="11" max="11" width="14.33203125" style="1" customWidth="1"/>
    <col min="12" max="12" width="22.6640625" style="1" customWidth="1"/>
    <col min="13" max="15" width="12.21875" style="1" customWidth="1"/>
    <col min="16" max="253" width="8.88671875" style="1"/>
    <col min="254" max="254" width="4.6640625" style="1" customWidth="1"/>
    <col min="255" max="255" width="30.109375" style="1" customWidth="1"/>
    <col min="256" max="256" width="5.88671875" style="1" customWidth="1"/>
    <col min="257" max="257" width="6.88671875" style="1" customWidth="1"/>
    <col min="258" max="258" width="9.6640625" style="1" customWidth="1"/>
    <col min="259" max="260" width="9.88671875" style="1" customWidth="1"/>
    <col min="261" max="261" width="6" style="1" customWidth="1"/>
    <col min="262" max="262" width="13.109375" style="1" customWidth="1"/>
    <col min="263" max="263" width="15.44140625" style="1" customWidth="1"/>
    <col min="264" max="264" width="14.33203125" style="1" customWidth="1"/>
    <col min="265" max="265" width="22.6640625" style="1" customWidth="1"/>
    <col min="266" max="266" width="13.88671875" style="1" customWidth="1"/>
    <col min="267" max="267" width="11" style="1" customWidth="1"/>
    <col min="268" max="268" width="11.33203125" style="1" customWidth="1"/>
    <col min="269" max="509" width="8.88671875" style="1"/>
    <col min="510" max="510" width="4.6640625" style="1" customWidth="1"/>
    <col min="511" max="511" width="30.109375" style="1" customWidth="1"/>
    <col min="512" max="512" width="5.88671875" style="1" customWidth="1"/>
    <col min="513" max="513" width="6.88671875" style="1" customWidth="1"/>
    <col min="514" max="514" width="9.6640625" style="1" customWidth="1"/>
    <col min="515" max="516" width="9.88671875" style="1" customWidth="1"/>
    <col min="517" max="517" width="6" style="1" customWidth="1"/>
    <col min="518" max="518" width="13.109375" style="1" customWidth="1"/>
    <col min="519" max="519" width="15.44140625" style="1" customWidth="1"/>
    <col min="520" max="520" width="14.33203125" style="1" customWidth="1"/>
    <col min="521" max="521" width="22.6640625" style="1" customWidth="1"/>
    <col min="522" max="522" width="13.88671875" style="1" customWidth="1"/>
    <col min="523" max="523" width="11" style="1" customWidth="1"/>
    <col min="524" max="524" width="11.33203125" style="1" customWidth="1"/>
    <col min="525" max="765" width="8.88671875" style="1"/>
    <col min="766" max="766" width="4.6640625" style="1" customWidth="1"/>
    <col min="767" max="767" width="30.109375" style="1" customWidth="1"/>
    <col min="768" max="768" width="5.88671875" style="1" customWidth="1"/>
    <col min="769" max="769" width="6.88671875" style="1" customWidth="1"/>
    <col min="770" max="770" width="9.6640625" style="1" customWidth="1"/>
    <col min="771" max="772" width="9.88671875" style="1" customWidth="1"/>
    <col min="773" max="773" width="6" style="1" customWidth="1"/>
    <col min="774" max="774" width="13.109375" style="1" customWidth="1"/>
    <col min="775" max="775" width="15.44140625" style="1" customWidth="1"/>
    <col min="776" max="776" width="14.33203125" style="1" customWidth="1"/>
    <col min="777" max="777" width="22.6640625" style="1" customWidth="1"/>
    <col min="778" max="778" width="13.88671875" style="1" customWidth="1"/>
    <col min="779" max="779" width="11" style="1" customWidth="1"/>
    <col min="780" max="780" width="11.33203125" style="1" customWidth="1"/>
    <col min="781" max="1021" width="8.88671875" style="1"/>
    <col min="1022" max="1022" width="4.6640625" style="1" customWidth="1"/>
    <col min="1023" max="1023" width="30.109375" style="1" customWidth="1"/>
    <col min="1024" max="1024" width="5.88671875" style="1" customWidth="1"/>
    <col min="1025" max="1025" width="6.88671875" style="1" customWidth="1"/>
    <col min="1026" max="1026" width="9.6640625" style="1" customWidth="1"/>
    <col min="1027" max="1028" width="9.88671875" style="1" customWidth="1"/>
    <col min="1029" max="1029" width="6" style="1" customWidth="1"/>
    <col min="1030" max="1030" width="13.109375" style="1" customWidth="1"/>
    <col min="1031" max="1031" width="15.44140625" style="1" customWidth="1"/>
    <col min="1032" max="1032" width="14.33203125" style="1" customWidth="1"/>
    <col min="1033" max="1033" width="22.6640625" style="1" customWidth="1"/>
    <col min="1034" max="1034" width="13.88671875" style="1" customWidth="1"/>
    <col min="1035" max="1035" width="11" style="1" customWidth="1"/>
    <col min="1036" max="1036" width="11.33203125" style="1" customWidth="1"/>
    <col min="1037" max="1277" width="8.88671875" style="1"/>
    <col min="1278" max="1278" width="4.6640625" style="1" customWidth="1"/>
    <col min="1279" max="1279" width="30.109375" style="1" customWidth="1"/>
    <col min="1280" max="1280" width="5.88671875" style="1" customWidth="1"/>
    <col min="1281" max="1281" width="6.88671875" style="1" customWidth="1"/>
    <col min="1282" max="1282" width="9.6640625" style="1" customWidth="1"/>
    <col min="1283" max="1284" width="9.88671875" style="1" customWidth="1"/>
    <col min="1285" max="1285" width="6" style="1" customWidth="1"/>
    <col min="1286" max="1286" width="13.109375" style="1" customWidth="1"/>
    <col min="1287" max="1287" width="15.44140625" style="1" customWidth="1"/>
    <col min="1288" max="1288" width="14.33203125" style="1" customWidth="1"/>
    <col min="1289" max="1289" width="22.6640625" style="1" customWidth="1"/>
    <col min="1290" max="1290" width="13.88671875" style="1" customWidth="1"/>
    <col min="1291" max="1291" width="11" style="1" customWidth="1"/>
    <col min="1292" max="1292" width="11.33203125" style="1" customWidth="1"/>
    <col min="1293" max="1533" width="8.88671875" style="1"/>
    <col min="1534" max="1534" width="4.6640625" style="1" customWidth="1"/>
    <col min="1535" max="1535" width="30.109375" style="1" customWidth="1"/>
    <col min="1536" max="1536" width="5.88671875" style="1" customWidth="1"/>
    <col min="1537" max="1537" width="6.88671875" style="1" customWidth="1"/>
    <col min="1538" max="1538" width="9.6640625" style="1" customWidth="1"/>
    <col min="1539" max="1540" width="9.88671875" style="1" customWidth="1"/>
    <col min="1541" max="1541" width="6" style="1" customWidth="1"/>
    <col min="1542" max="1542" width="13.109375" style="1" customWidth="1"/>
    <col min="1543" max="1543" width="15.44140625" style="1" customWidth="1"/>
    <col min="1544" max="1544" width="14.33203125" style="1" customWidth="1"/>
    <col min="1545" max="1545" width="22.6640625" style="1" customWidth="1"/>
    <col min="1546" max="1546" width="13.88671875" style="1" customWidth="1"/>
    <col min="1547" max="1547" width="11" style="1" customWidth="1"/>
    <col min="1548" max="1548" width="11.33203125" style="1" customWidth="1"/>
    <col min="1549" max="1789" width="8.88671875" style="1"/>
    <col min="1790" max="1790" width="4.6640625" style="1" customWidth="1"/>
    <col min="1791" max="1791" width="30.109375" style="1" customWidth="1"/>
    <col min="1792" max="1792" width="5.88671875" style="1" customWidth="1"/>
    <col min="1793" max="1793" width="6.88671875" style="1" customWidth="1"/>
    <col min="1794" max="1794" width="9.6640625" style="1" customWidth="1"/>
    <col min="1795" max="1796" width="9.88671875" style="1" customWidth="1"/>
    <col min="1797" max="1797" width="6" style="1" customWidth="1"/>
    <col min="1798" max="1798" width="13.109375" style="1" customWidth="1"/>
    <col min="1799" max="1799" width="15.44140625" style="1" customWidth="1"/>
    <col min="1800" max="1800" width="14.33203125" style="1" customWidth="1"/>
    <col min="1801" max="1801" width="22.6640625" style="1" customWidth="1"/>
    <col min="1802" max="1802" width="13.88671875" style="1" customWidth="1"/>
    <col min="1803" max="1803" width="11" style="1" customWidth="1"/>
    <col min="1804" max="1804" width="11.33203125" style="1" customWidth="1"/>
    <col min="1805" max="2045" width="8.88671875" style="1"/>
    <col min="2046" max="2046" width="4.6640625" style="1" customWidth="1"/>
    <col min="2047" max="2047" width="30.109375" style="1" customWidth="1"/>
    <col min="2048" max="2048" width="5.88671875" style="1" customWidth="1"/>
    <col min="2049" max="2049" width="6.88671875" style="1" customWidth="1"/>
    <col min="2050" max="2050" width="9.6640625" style="1" customWidth="1"/>
    <col min="2051" max="2052" width="9.88671875" style="1" customWidth="1"/>
    <col min="2053" max="2053" width="6" style="1" customWidth="1"/>
    <col min="2054" max="2054" width="13.109375" style="1" customWidth="1"/>
    <col min="2055" max="2055" width="15.44140625" style="1" customWidth="1"/>
    <col min="2056" max="2056" width="14.33203125" style="1" customWidth="1"/>
    <col min="2057" max="2057" width="22.6640625" style="1" customWidth="1"/>
    <col min="2058" max="2058" width="13.88671875" style="1" customWidth="1"/>
    <col min="2059" max="2059" width="11" style="1" customWidth="1"/>
    <col min="2060" max="2060" width="11.33203125" style="1" customWidth="1"/>
    <col min="2061" max="2301" width="8.88671875" style="1"/>
    <col min="2302" max="2302" width="4.6640625" style="1" customWidth="1"/>
    <col min="2303" max="2303" width="30.109375" style="1" customWidth="1"/>
    <col min="2304" max="2304" width="5.88671875" style="1" customWidth="1"/>
    <col min="2305" max="2305" width="6.88671875" style="1" customWidth="1"/>
    <col min="2306" max="2306" width="9.6640625" style="1" customWidth="1"/>
    <col min="2307" max="2308" width="9.88671875" style="1" customWidth="1"/>
    <col min="2309" max="2309" width="6" style="1" customWidth="1"/>
    <col min="2310" max="2310" width="13.109375" style="1" customWidth="1"/>
    <col min="2311" max="2311" width="15.44140625" style="1" customWidth="1"/>
    <col min="2312" max="2312" width="14.33203125" style="1" customWidth="1"/>
    <col min="2313" max="2313" width="22.6640625" style="1" customWidth="1"/>
    <col min="2314" max="2314" width="13.88671875" style="1" customWidth="1"/>
    <col min="2315" max="2315" width="11" style="1" customWidth="1"/>
    <col min="2316" max="2316" width="11.33203125" style="1" customWidth="1"/>
    <col min="2317" max="2557" width="8.88671875" style="1"/>
    <col min="2558" max="2558" width="4.6640625" style="1" customWidth="1"/>
    <col min="2559" max="2559" width="30.109375" style="1" customWidth="1"/>
    <col min="2560" max="2560" width="5.88671875" style="1" customWidth="1"/>
    <col min="2561" max="2561" width="6.88671875" style="1" customWidth="1"/>
    <col min="2562" max="2562" width="9.6640625" style="1" customWidth="1"/>
    <col min="2563" max="2564" width="9.88671875" style="1" customWidth="1"/>
    <col min="2565" max="2565" width="6" style="1" customWidth="1"/>
    <col min="2566" max="2566" width="13.109375" style="1" customWidth="1"/>
    <col min="2567" max="2567" width="15.44140625" style="1" customWidth="1"/>
    <col min="2568" max="2568" width="14.33203125" style="1" customWidth="1"/>
    <col min="2569" max="2569" width="22.6640625" style="1" customWidth="1"/>
    <col min="2570" max="2570" width="13.88671875" style="1" customWidth="1"/>
    <col min="2571" max="2571" width="11" style="1" customWidth="1"/>
    <col min="2572" max="2572" width="11.33203125" style="1" customWidth="1"/>
    <col min="2573" max="2813" width="8.88671875" style="1"/>
    <col min="2814" max="2814" width="4.6640625" style="1" customWidth="1"/>
    <col min="2815" max="2815" width="30.109375" style="1" customWidth="1"/>
    <col min="2816" max="2816" width="5.88671875" style="1" customWidth="1"/>
    <col min="2817" max="2817" width="6.88671875" style="1" customWidth="1"/>
    <col min="2818" max="2818" width="9.6640625" style="1" customWidth="1"/>
    <col min="2819" max="2820" width="9.88671875" style="1" customWidth="1"/>
    <col min="2821" max="2821" width="6" style="1" customWidth="1"/>
    <col min="2822" max="2822" width="13.109375" style="1" customWidth="1"/>
    <col min="2823" max="2823" width="15.44140625" style="1" customWidth="1"/>
    <col min="2824" max="2824" width="14.33203125" style="1" customWidth="1"/>
    <col min="2825" max="2825" width="22.6640625" style="1" customWidth="1"/>
    <col min="2826" max="2826" width="13.88671875" style="1" customWidth="1"/>
    <col min="2827" max="2827" width="11" style="1" customWidth="1"/>
    <col min="2828" max="2828" width="11.33203125" style="1" customWidth="1"/>
    <col min="2829" max="3069" width="8.88671875" style="1"/>
    <col min="3070" max="3070" width="4.6640625" style="1" customWidth="1"/>
    <col min="3071" max="3071" width="30.109375" style="1" customWidth="1"/>
    <col min="3072" max="3072" width="5.88671875" style="1" customWidth="1"/>
    <col min="3073" max="3073" width="6.88671875" style="1" customWidth="1"/>
    <col min="3074" max="3074" width="9.6640625" style="1" customWidth="1"/>
    <col min="3075" max="3076" width="9.88671875" style="1" customWidth="1"/>
    <col min="3077" max="3077" width="6" style="1" customWidth="1"/>
    <col min="3078" max="3078" width="13.109375" style="1" customWidth="1"/>
    <col min="3079" max="3079" width="15.44140625" style="1" customWidth="1"/>
    <col min="3080" max="3080" width="14.33203125" style="1" customWidth="1"/>
    <col min="3081" max="3081" width="22.6640625" style="1" customWidth="1"/>
    <col min="3082" max="3082" width="13.88671875" style="1" customWidth="1"/>
    <col min="3083" max="3083" width="11" style="1" customWidth="1"/>
    <col min="3084" max="3084" width="11.33203125" style="1" customWidth="1"/>
    <col min="3085" max="3325" width="8.88671875" style="1"/>
    <col min="3326" max="3326" width="4.6640625" style="1" customWidth="1"/>
    <col min="3327" max="3327" width="30.109375" style="1" customWidth="1"/>
    <col min="3328" max="3328" width="5.88671875" style="1" customWidth="1"/>
    <col min="3329" max="3329" width="6.88671875" style="1" customWidth="1"/>
    <col min="3330" max="3330" width="9.6640625" style="1" customWidth="1"/>
    <col min="3331" max="3332" width="9.88671875" style="1" customWidth="1"/>
    <col min="3333" max="3333" width="6" style="1" customWidth="1"/>
    <col min="3334" max="3334" width="13.109375" style="1" customWidth="1"/>
    <col min="3335" max="3335" width="15.44140625" style="1" customWidth="1"/>
    <col min="3336" max="3336" width="14.33203125" style="1" customWidth="1"/>
    <col min="3337" max="3337" width="22.6640625" style="1" customWidth="1"/>
    <col min="3338" max="3338" width="13.88671875" style="1" customWidth="1"/>
    <col min="3339" max="3339" width="11" style="1" customWidth="1"/>
    <col min="3340" max="3340" width="11.33203125" style="1" customWidth="1"/>
    <col min="3341" max="3581" width="8.88671875" style="1"/>
    <col min="3582" max="3582" width="4.6640625" style="1" customWidth="1"/>
    <col min="3583" max="3583" width="30.109375" style="1" customWidth="1"/>
    <col min="3584" max="3584" width="5.88671875" style="1" customWidth="1"/>
    <col min="3585" max="3585" width="6.88671875" style="1" customWidth="1"/>
    <col min="3586" max="3586" width="9.6640625" style="1" customWidth="1"/>
    <col min="3587" max="3588" width="9.88671875" style="1" customWidth="1"/>
    <col min="3589" max="3589" width="6" style="1" customWidth="1"/>
    <col min="3590" max="3590" width="13.109375" style="1" customWidth="1"/>
    <col min="3591" max="3591" width="15.44140625" style="1" customWidth="1"/>
    <col min="3592" max="3592" width="14.33203125" style="1" customWidth="1"/>
    <col min="3593" max="3593" width="22.6640625" style="1" customWidth="1"/>
    <col min="3594" max="3594" width="13.88671875" style="1" customWidth="1"/>
    <col min="3595" max="3595" width="11" style="1" customWidth="1"/>
    <col min="3596" max="3596" width="11.33203125" style="1" customWidth="1"/>
    <col min="3597" max="3837" width="8.88671875" style="1"/>
    <col min="3838" max="3838" width="4.6640625" style="1" customWidth="1"/>
    <col min="3839" max="3839" width="30.109375" style="1" customWidth="1"/>
    <col min="3840" max="3840" width="5.88671875" style="1" customWidth="1"/>
    <col min="3841" max="3841" width="6.88671875" style="1" customWidth="1"/>
    <col min="3842" max="3842" width="9.6640625" style="1" customWidth="1"/>
    <col min="3843" max="3844" width="9.88671875" style="1" customWidth="1"/>
    <col min="3845" max="3845" width="6" style="1" customWidth="1"/>
    <col min="3846" max="3846" width="13.109375" style="1" customWidth="1"/>
    <col min="3847" max="3847" width="15.44140625" style="1" customWidth="1"/>
    <col min="3848" max="3848" width="14.33203125" style="1" customWidth="1"/>
    <col min="3849" max="3849" width="22.6640625" style="1" customWidth="1"/>
    <col min="3850" max="3850" width="13.88671875" style="1" customWidth="1"/>
    <col min="3851" max="3851" width="11" style="1" customWidth="1"/>
    <col min="3852" max="3852" width="11.33203125" style="1" customWidth="1"/>
    <col min="3853" max="4093" width="8.88671875" style="1"/>
    <col min="4094" max="4094" width="4.6640625" style="1" customWidth="1"/>
    <col min="4095" max="4095" width="30.109375" style="1" customWidth="1"/>
    <col min="4096" max="4096" width="5.88671875" style="1" customWidth="1"/>
    <col min="4097" max="4097" width="6.88671875" style="1" customWidth="1"/>
    <col min="4098" max="4098" width="9.6640625" style="1" customWidth="1"/>
    <col min="4099" max="4100" width="9.88671875" style="1" customWidth="1"/>
    <col min="4101" max="4101" width="6" style="1" customWidth="1"/>
    <col min="4102" max="4102" width="13.109375" style="1" customWidth="1"/>
    <col min="4103" max="4103" width="15.44140625" style="1" customWidth="1"/>
    <col min="4104" max="4104" width="14.33203125" style="1" customWidth="1"/>
    <col min="4105" max="4105" width="22.6640625" style="1" customWidth="1"/>
    <col min="4106" max="4106" width="13.88671875" style="1" customWidth="1"/>
    <col min="4107" max="4107" width="11" style="1" customWidth="1"/>
    <col min="4108" max="4108" width="11.33203125" style="1" customWidth="1"/>
    <col min="4109" max="4349" width="8.88671875" style="1"/>
    <col min="4350" max="4350" width="4.6640625" style="1" customWidth="1"/>
    <col min="4351" max="4351" width="30.109375" style="1" customWidth="1"/>
    <col min="4352" max="4352" width="5.88671875" style="1" customWidth="1"/>
    <col min="4353" max="4353" width="6.88671875" style="1" customWidth="1"/>
    <col min="4354" max="4354" width="9.6640625" style="1" customWidth="1"/>
    <col min="4355" max="4356" width="9.88671875" style="1" customWidth="1"/>
    <col min="4357" max="4357" width="6" style="1" customWidth="1"/>
    <col min="4358" max="4358" width="13.109375" style="1" customWidth="1"/>
    <col min="4359" max="4359" width="15.44140625" style="1" customWidth="1"/>
    <col min="4360" max="4360" width="14.33203125" style="1" customWidth="1"/>
    <col min="4361" max="4361" width="22.6640625" style="1" customWidth="1"/>
    <col min="4362" max="4362" width="13.88671875" style="1" customWidth="1"/>
    <col min="4363" max="4363" width="11" style="1" customWidth="1"/>
    <col min="4364" max="4364" width="11.33203125" style="1" customWidth="1"/>
    <col min="4365" max="4605" width="8.88671875" style="1"/>
    <col min="4606" max="4606" width="4.6640625" style="1" customWidth="1"/>
    <col min="4607" max="4607" width="30.109375" style="1" customWidth="1"/>
    <col min="4608" max="4608" width="5.88671875" style="1" customWidth="1"/>
    <col min="4609" max="4609" width="6.88671875" style="1" customWidth="1"/>
    <col min="4610" max="4610" width="9.6640625" style="1" customWidth="1"/>
    <col min="4611" max="4612" width="9.88671875" style="1" customWidth="1"/>
    <col min="4613" max="4613" width="6" style="1" customWidth="1"/>
    <col min="4614" max="4614" width="13.109375" style="1" customWidth="1"/>
    <col min="4615" max="4615" width="15.44140625" style="1" customWidth="1"/>
    <col min="4616" max="4616" width="14.33203125" style="1" customWidth="1"/>
    <col min="4617" max="4617" width="22.6640625" style="1" customWidth="1"/>
    <col min="4618" max="4618" width="13.88671875" style="1" customWidth="1"/>
    <col min="4619" max="4619" width="11" style="1" customWidth="1"/>
    <col min="4620" max="4620" width="11.33203125" style="1" customWidth="1"/>
    <col min="4621" max="4861" width="8.88671875" style="1"/>
    <col min="4862" max="4862" width="4.6640625" style="1" customWidth="1"/>
    <col min="4863" max="4863" width="30.109375" style="1" customWidth="1"/>
    <col min="4864" max="4864" width="5.88671875" style="1" customWidth="1"/>
    <col min="4865" max="4865" width="6.88671875" style="1" customWidth="1"/>
    <col min="4866" max="4866" width="9.6640625" style="1" customWidth="1"/>
    <col min="4867" max="4868" width="9.88671875" style="1" customWidth="1"/>
    <col min="4869" max="4869" width="6" style="1" customWidth="1"/>
    <col min="4870" max="4870" width="13.109375" style="1" customWidth="1"/>
    <col min="4871" max="4871" width="15.44140625" style="1" customWidth="1"/>
    <col min="4872" max="4872" width="14.33203125" style="1" customWidth="1"/>
    <col min="4873" max="4873" width="22.6640625" style="1" customWidth="1"/>
    <col min="4874" max="4874" width="13.88671875" style="1" customWidth="1"/>
    <col min="4875" max="4875" width="11" style="1" customWidth="1"/>
    <col min="4876" max="4876" width="11.33203125" style="1" customWidth="1"/>
    <col min="4877" max="5117" width="8.88671875" style="1"/>
    <col min="5118" max="5118" width="4.6640625" style="1" customWidth="1"/>
    <col min="5119" max="5119" width="30.109375" style="1" customWidth="1"/>
    <col min="5120" max="5120" width="5.88671875" style="1" customWidth="1"/>
    <col min="5121" max="5121" width="6.88671875" style="1" customWidth="1"/>
    <col min="5122" max="5122" width="9.6640625" style="1" customWidth="1"/>
    <col min="5123" max="5124" width="9.88671875" style="1" customWidth="1"/>
    <col min="5125" max="5125" width="6" style="1" customWidth="1"/>
    <col min="5126" max="5126" width="13.109375" style="1" customWidth="1"/>
    <col min="5127" max="5127" width="15.44140625" style="1" customWidth="1"/>
    <col min="5128" max="5128" width="14.33203125" style="1" customWidth="1"/>
    <col min="5129" max="5129" width="22.6640625" style="1" customWidth="1"/>
    <col min="5130" max="5130" width="13.88671875" style="1" customWidth="1"/>
    <col min="5131" max="5131" width="11" style="1" customWidth="1"/>
    <col min="5132" max="5132" width="11.33203125" style="1" customWidth="1"/>
    <col min="5133" max="5373" width="8.88671875" style="1"/>
    <col min="5374" max="5374" width="4.6640625" style="1" customWidth="1"/>
    <col min="5375" max="5375" width="30.109375" style="1" customWidth="1"/>
    <col min="5376" max="5376" width="5.88671875" style="1" customWidth="1"/>
    <col min="5377" max="5377" width="6.88671875" style="1" customWidth="1"/>
    <col min="5378" max="5378" width="9.6640625" style="1" customWidth="1"/>
    <col min="5379" max="5380" width="9.88671875" style="1" customWidth="1"/>
    <col min="5381" max="5381" width="6" style="1" customWidth="1"/>
    <col min="5382" max="5382" width="13.109375" style="1" customWidth="1"/>
    <col min="5383" max="5383" width="15.44140625" style="1" customWidth="1"/>
    <col min="5384" max="5384" width="14.33203125" style="1" customWidth="1"/>
    <col min="5385" max="5385" width="22.6640625" style="1" customWidth="1"/>
    <col min="5386" max="5386" width="13.88671875" style="1" customWidth="1"/>
    <col min="5387" max="5387" width="11" style="1" customWidth="1"/>
    <col min="5388" max="5388" width="11.33203125" style="1" customWidth="1"/>
    <col min="5389" max="5629" width="8.88671875" style="1"/>
    <col min="5630" max="5630" width="4.6640625" style="1" customWidth="1"/>
    <col min="5631" max="5631" width="30.109375" style="1" customWidth="1"/>
    <col min="5632" max="5632" width="5.88671875" style="1" customWidth="1"/>
    <col min="5633" max="5633" width="6.88671875" style="1" customWidth="1"/>
    <col min="5634" max="5634" width="9.6640625" style="1" customWidth="1"/>
    <col min="5635" max="5636" width="9.88671875" style="1" customWidth="1"/>
    <col min="5637" max="5637" width="6" style="1" customWidth="1"/>
    <col min="5638" max="5638" width="13.109375" style="1" customWidth="1"/>
    <col min="5639" max="5639" width="15.44140625" style="1" customWidth="1"/>
    <col min="5640" max="5640" width="14.33203125" style="1" customWidth="1"/>
    <col min="5641" max="5641" width="22.6640625" style="1" customWidth="1"/>
    <col min="5642" max="5642" width="13.88671875" style="1" customWidth="1"/>
    <col min="5643" max="5643" width="11" style="1" customWidth="1"/>
    <col min="5644" max="5644" width="11.33203125" style="1" customWidth="1"/>
    <col min="5645" max="5885" width="8.88671875" style="1"/>
    <col min="5886" max="5886" width="4.6640625" style="1" customWidth="1"/>
    <col min="5887" max="5887" width="30.109375" style="1" customWidth="1"/>
    <col min="5888" max="5888" width="5.88671875" style="1" customWidth="1"/>
    <col min="5889" max="5889" width="6.88671875" style="1" customWidth="1"/>
    <col min="5890" max="5890" width="9.6640625" style="1" customWidth="1"/>
    <col min="5891" max="5892" width="9.88671875" style="1" customWidth="1"/>
    <col min="5893" max="5893" width="6" style="1" customWidth="1"/>
    <col min="5894" max="5894" width="13.109375" style="1" customWidth="1"/>
    <col min="5895" max="5895" width="15.44140625" style="1" customWidth="1"/>
    <col min="5896" max="5896" width="14.33203125" style="1" customWidth="1"/>
    <col min="5897" max="5897" width="22.6640625" style="1" customWidth="1"/>
    <col min="5898" max="5898" width="13.88671875" style="1" customWidth="1"/>
    <col min="5899" max="5899" width="11" style="1" customWidth="1"/>
    <col min="5900" max="5900" width="11.33203125" style="1" customWidth="1"/>
    <col min="5901" max="6141" width="8.88671875" style="1"/>
    <col min="6142" max="6142" width="4.6640625" style="1" customWidth="1"/>
    <col min="6143" max="6143" width="30.109375" style="1" customWidth="1"/>
    <col min="6144" max="6144" width="5.88671875" style="1" customWidth="1"/>
    <col min="6145" max="6145" width="6.88671875" style="1" customWidth="1"/>
    <col min="6146" max="6146" width="9.6640625" style="1" customWidth="1"/>
    <col min="6147" max="6148" width="9.88671875" style="1" customWidth="1"/>
    <col min="6149" max="6149" width="6" style="1" customWidth="1"/>
    <col min="6150" max="6150" width="13.109375" style="1" customWidth="1"/>
    <col min="6151" max="6151" width="15.44140625" style="1" customWidth="1"/>
    <col min="6152" max="6152" width="14.33203125" style="1" customWidth="1"/>
    <col min="6153" max="6153" width="22.6640625" style="1" customWidth="1"/>
    <col min="6154" max="6154" width="13.88671875" style="1" customWidth="1"/>
    <col min="6155" max="6155" width="11" style="1" customWidth="1"/>
    <col min="6156" max="6156" width="11.33203125" style="1" customWidth="1"/>
    <col min="6157" max="6397" width="8.88671875" style="1"/>
    <col min="6398" max="6398" width="4.6640625" style="1" customWidth="1"/>
    <col min="6399" max="6399" width="30.109375" style="1" customWidth="1"/>
    <col min="6400" max="6400" width="5.88671875" style="1" customWidth="1"/>
    <col min="6401" max="6401" width="6.88671875" style="1" customWidth="1"/>
    <col min="6402" max="6402" width="9.6640625" style="1" customWidth="1"/>
    <col min="6403" max="6404" width="9.88671875" style="1" customWidth="1"/>
    <col min="6405" max="6405" width="6" style="1" customWidth="1"/>
    <col min="6406" max="6406" width="13.109375" style="1" customWidth="1"/>
    <col min="6407" max="6407" width="15.44140625" style="1" customWidth="1"/>
    <col min="6408" max="6408" width="14.33203125" style="1" customWidth="1"/>
    <col min="6409" max="6409" width="22.6640625" style="1" customWidth="1"/>
    <col min="6410" max="6410" width="13.88671875" style="1" customWidth="1"/>
    <col min="6411" max="6411" width="11" style="1" customWidth="1"/>
    <col min="6412" max="6412" width="11.33203125" style="1" customWidth="1"/>
    <col min="6413" max="6653" width="8.88671875" style="1"/>
    <col min="6654" max="6654" width="4.6640625" style="1" customWidth="1"/>
    <col min="6655" max="6655" width="30.109375" style="1" customWidth="1"/>
    <col min="6656" max="6656" width="5.88671875" style="1" customWidth="1"/>
    <col min="6657" max="6657" width="6.88671875" style="1" customWidth="1"/>
    <col min="6658" max="6658" width="9.6640625" style="1" customWidth="1"/>
    <col min="6659" max="6660" width="9.88671875" style="1" customWidth="1"/>
    <col min="6661" max="6661" width="6" style="1" customWidth="1"/>
    <col min="6662" max="6662" width="13.109375" style="1" customWidth="1"/>
    <col min="6663" max="6663" width="15.44140625" style="1" customWidth="1"/>
    <col min="6664" max="6664" width="14.33203125" style="1" customWidth="1"/>
    <col min="6665" max="6665" width="22.6640625" style="1" customWidth="1"/>
    <col min="6666" max="6666" width="13.88671875" style="1" customWidth="1"/>
    <col min="6667" max="6667" width="11" style="1" customWidth="1"/>
    <col min="6668" max="6668" width="11.33203125" style="1" customWidth="1"/>
    <col min="6669" max="6909" width="8.88671875" style="1"/>
    <col min="6910" max="6910" width="4.6640625" style="1" customWidth="1"/>
    <col min="6911" max="6911" width="30.109375" style="1" customWidth="1"/>
    <col min="6912" max="6912" width="5.88671875" style="1" customWidth="1"/>
    <col min="6913" max="6913" width="6.88671875" style="1" customWidth="1"/>
    <col min="6914" max="6914" width="9.6640625" style="1" customWidth="1"/>
    <col min="6915" max="6916" width="9.88671875" style="1" customWidth="1"/>
    <col min="6917" max="6917" width="6" style="1" customWidth="1"/>
    <col min="6918" max="6918" width="13.109375" style="1" customWidth="1"/>
    <col min="6919" max="6919" width="15.44140625" style="1" customWidth="1"/>
    <col min="6920" max="6920" width="14.33203125" style="1" customWidth="1"/>
    <col min="6921" max="6921" width="22.6640625" style="1" customWidth="1"/>
    <col min="6922" max="6922" width="13.88671875" style="1" customWidth="1"/>
    <col min="6923" max="6923" width="11" style="1" customWidth="1"/>
    <col min="6924" max="6924" width="11.33203125" style="1" customWidth="1"/>
    <col min="6925" max="7165" width="8.88671875" style="1"/>
    <col min="7166" max="7166" width="4.6640625" style="1" customWidth="1"/>
    <col min="7167" max="7167" width="30.109375" style="1" customWidth="1"/>
    <col min="7168" max="7168" width="5.88671875" style="1" customWidth="1"/>
    <col min="7169" max="7169" width="6.88671875" style="1" customWidth="1"/>
    <col min="7170" max="7170" width="9.6640625" style="1" customWidth="1"/>
    <col min="7171" max="7172" width="9.88671875" style="1" customWidth="1"/>
    <col min="7173" max="7173" width="6" style="1" customWidth="1"/>
    <col min="7174" max="7174" width="13.109375" style="1" customWidth="1"/>
    <col min="7175" max="7175" width="15.44140625" style="1" customWidth="1"/>
    <col min="7176" max="7176" width="14.33203125" style="1" customWidth="1"/>
    <col min="7177" max="7177" width="22.6640625" style="1" customWidth="1"/>
    <col min="7178" max="7178" width="13.88671875" style="1" customWidth="1"/>
    <col min="7179" max="7179" width="11" style="1" customWidth="1"/>
    <col min="7180" max="7180" width="11.33203125" style="1" customWidth="1"/>
    <col min="7181" max="7421" width="8.88671875" style="1"/>
    <col min="7422" max="7422" width="4.6640625" style="1" customWidth="1"/>
    <col min="7423" max="7423" width="30.109375" style="1" customWidth="1"/>
    <col min="7424" max="7424" width="5.88671875" style="1" customWidth="1"/>
    <col min="7425" max="7425" width="6.88671875" style="1" customWidth="1"/>
    <col min="7426" max="7426" width="9.6640625" style="1" customWidth="1"/>
    <col min="7427" max="7428" width="9.88671875" style="1" customWidth="1"/>
    <col min="7429" max="7429" width="6" style="1" customWidth="1"/>
    <col min="7430" max="7430" width="13.109375" style="1" customWidth="1"/>
    <col min="7431" max="7431" width="15.44140625" style="1" customWidth="1"/>
    <col min="7432" max="7432" width="14.33203125" style="1" customWidth="1"/>
    <col min="7433" max="7433" width="22.6640625" style="1" customWidth="1"/>
    <col min="7434" max="7434" width="13.88671875" style="1" customWidth="1"/>
    <col min="7435" max="7435" width="11" style="1" customWidth="1"/>
    <col min="7436" max="7436" width="11.33203125" style="1" customWidth="1"/>
    <col min="7437" max="7677" width="8.88671875" style="1"/>
    <col min="7678" max="7678" width="4.6640625" style="1" customWidth="1"/>
    <col min="7679" max="7679" width="30.109375" style="1" customWidth="1"/>
    <col min="7680" max="7680" width="5.88671875" style="1" customWidth="1"/>
    <col min="7681" max="7681" width="6.88671875" style="1" customWidth="1"/>
    <col min="7682" max="7682" width="9.6640625" style="1" customWidth="1"/>
    <col min="7683" max="7684" width="9.88671875" style="1" customWidth="1"/>
    <col min="7685" max="7685" width="6" style="1" customWidth="1"/>
    <col min="7686" max="7686" width="13.109375" style="1" customWidth="1"/>
    <col min="7687" max="7687" width="15.44140625" style="1" customWidth="1"/>
    <col min="7688" max="7688" width="14.33203125" style="1" customWidth="1"/>
    <col min="7689" max="7689" width="22.6640625" style="1" customWidth="1"/>
    <col min="7690" max="7690" width="13.88671875" style="1" customWidth="1"/>
    <col min="7691" max="7691" width="11" style="1" customWidth="1"/>
    <col min="7692" max="7692" width="11.33203125" style="1" customWidth="1"/>
    <col min="7693" max="7933" width="8.88671875" style="1"/>
    <col min="7934" max="7934" width="4.6640625" style="1" customWidth="1"/>
    <col min="7935" max="7935" width="30.109375" style="1" customWidth="1"/>
    <col min="7936" max="7936" width="5.88671875" style="1" customWidth="1"/>
    <col min="7937" max="7937" width="6.88671875" style="1" customWidth="1"/>
    <col min="7938" max="7938" width="9.6640625" style="1" customWidth="1"/>
    <col min="7939" max="7940" width="9.88671875" style="1" customWidth="1"/>
    <col min="7941" max="7941" width="6" style="1" customWidth="1"/>
    <col min="7942" max="7942" width="13.109375" style="1" customWidth="1"/>
    <col min="7943" max="7943" width="15.44140625" style="1" customWidth="1"/>
    <col min="7944" max="7944" width="14.33203125" style="1" customWidth="1"/>
    <col min="7945" max="7945" width="22.6640625" style="1" customWidth="1"/>
    <col min="7946" max="7946" width="13.88671875" style="1" customWidth="1"/>
    <col min="7947" max="7947" width="11" style="1" customWidth="1"/>
    <col min="7948" max="7948" width="11.33203125" style="1" customWidth="1"/>
    <col min="7949" max="8189" width="8.88671875" style="1"/>
    <col min="8190" max="8190" width="4.6640625" style="1" customWidth="1"/>
    <col min="8191" max="8191" width="30.109375" style="1" customWidth="1"/>
    <col min="8192" max="8192" width="5.88671875" style="1" customWidth="1"/>
    <col min="8193" max="8193" width="6.88671875" style="1" customWidth="1"/>
    <col min="8194" max="8194" width="9.6640625" style="1" customWidth="1"/>
    <col min="8195" max="8196" width="9.88671875" style="1" customWidth="1"/>
    <col min="8197" max="8197" width="6" style="1" customWidth="1"/>
    <col min="8198" max="8198" width="13.109375" style="1" customWidth="1"/>
    <col min="8199" max="8199" width="15.44140625" style="1" customWidth="1"/>
    <col min="8200" max="8200" width="14.33203125" style="1" customWidth="1"/>
    <col min="8201" max="8201" width="22.6640625" style="1" customWidth="1"/>
    <col min="8202" max="8202" width="13.88671875" style="1" customWidth="1"/>
    <col min="8203" max="8203" width="11" style="1" customWidth="1"/>
    <col min="8204" max="8204" width="11.33203125" style="1" customWidth="1"/>
    <col min="8205" max="8445" width="8.88671875" style="1"/>
    <col min="8446" max="8446" width="4.6640625" style="1" customWidth="1"/>
    <col min="8447" max="8447" width="30.109375" style="1" customWidth="1"/>
    <col min="8448" max="8448" width="5.88671875" style="1" customWidth="1"/>
    <col min="8449" max="8449" width="6.88671875" style="1" customWidth="1"/>
    <col min="8450" max="8450" width="9.6640625" style="1" customWidth="1"/>
    <col min="8451" max="8452" width="9.88671875" style="1" customWidth="1"/>
    <col min="8453" max="8453" width="6" style="1" customWidth="1"/>
    <col min="8454" max="8454" width="13.109375" style="1" customWidth="1"/>
    <col min="8455" max="8455" width="15.44140625" style="1" customWidth="1"/>
    <col min="8456" max="8456" width="14.33203125" style="1" customWidth="1"/>
    <col min="8457" max="8457" width="22.6640625" style="1" customWidth="1"/>
    <col min="8458" max="8458" width="13.88671875" style="1" customWidth="1"/>
    <col min="8459" max="8459" width="11" style="1" customWidth="1"/>
    <col min="8460" max="8460" width="11.33203125" style="1" customWidth="1"/>
    <col min="8461" max="8701" width="8.88671875" style="1"/>
    <col min="8702" max="8702" width="4.6640625" style="1" customWidth="1"/>
    <col min="8703" max="8703" width="30.109375" style="1" customWidth="1"/>
    <col min="8704" max="8704" width="5.88671875" style="1" customWidth="1"/>
    <col min="8705" max="8705" width="6.88671875" style="1" customWidth="1"/>
    <col min="8706" max="8706" width="9.6640625" style="1" customWidth="1"/>
    <col min="8707" max="8708" width="9.88671875" style="1" customWidth="1"/>
    <col min="8709" max="8709" width="6" style="1" customWidth="1"/>
    <col min="8710" max="8710" width="13.109375" style="1" customWidth="1"/>
    <col min="8711" max="8711" width="15.44140625" style="1" customWidth="1"/>
    <col min="8712" max="8712" width="14.33203125" style="1" customWidth="1"/>
    <col min="8713" max="8713" width="22.6640625" style="1" customWidth="1"/>
    <col min="8714" max="8714" width="13.88671875" style="1" customWidth="1"/>
    <col min="8715" max="8715" width="11" style="1" customWidth="1"/>
    <col min="8716" max="8716" width="11.33203125" style="1" customWidth="1"/>
    <col min="8717" max="8957" width="8.88671875" style="1"/>
    <col min="8958" max="8958" width="4.6640625" style="1" customWidth="1"/>
    <col min="8959" max="8959" width="30.109375" style="1" customWidth="1"/>
    <col min="8960" max="8960" width="5.88671875" style="1" customWidth="1"/>
    <col min="8961" max="8961" width="6.88671875" style="1" customWidth="1"/>
    <col min="8962" max="8962" width="9.6640625" style="1" customWidth="1"/>
    <col min="8963" max="8964" width="9.88671875" style="1" customWidth="1"/>
    <col min="8965" max="8965" width="6" style="1" customWidth="1"/>
    <col min="8966" max="8966" width="13.109375" style="1" customWidth="1"/>
    <col min="8967" max="8967" width="15.44140625" style="1" customWidth="1"/>
    <col min="8968" max="8968" width="14.33203125" style="1" customWidth="1"/>
    <col min="8969" max="8969" width="22.6640625" style="1" customWidth="1"/>
    <col min="8970" max="8970" width="13.88671875" style="1" customWidth="1"/>
    <col min="8971" max="8971" width="11" style="1" customWidth="1"/>
    <col min="8972" max="8972" width="11.33203125" style="1" customWidth="1"/>
    <col min="8973" max="9213" width="8.88671875" style="1"/>
    <col min="9214" max="9214" width="4.6640625" style="1" customWidth="1"/>
    <col min="9215" max="9215" width="30.109375" style="1" customWidth="1"/>
    <col min="9216" max="9216" width="5.88671875" style="1" customWidth="1"/>
    <col min="9217" max="9217" width="6.88671875" style="1" customWidth="1"/>
    <col min="9218" max="9218" width="9.6640625" style="1" customWidth="1"/>
    <col min="9219" max="9220" width="9.88671875" style="1" customWidth="1"/>
    <col min="9221" max="9221" width="6" style="1" customWidth="1"/>
    <col min="9222" max="9222" width="13.109375" style="1" customWidth="1"/>
    <col min="9223" max="9223" width="15.44140625" style="1" customWidth="1"/>
    <col min="9224" max="9224" width="14.33203125" style="1" customWidth="1"/>
    <col min="9225" max="9225" width="22.6640625" style="1" customWidth="1"/>
    <col min="9226" max="9226" width="13.88671875" style="1" customWidth="1"/>
    <col min="9227" max="9227" width="11" style="1" customWidth="1"/>
    <col min="9228" max="9228" width="11.33203125" style="1" customWidth="1"/>
    <col min="9229" max="9469" width="8.88671875" style="1"/>
    <col min="9470" max="9470" width="4.6640625" style="1" customWidth="1"/>
    <col min="9471" max="9471" width="30.109375" style="1" customWidth="1"/>
    <col min="9472" max="9472" width="5.88671875" style="1" customWidth="1"/>
    <col min="9473" max="9473" width="6.88671875" style="1" customWidth="1"/>
    <col min="9474" max="9474" width="9.6640625" style="1" customWidth="1"/>
    <col min="9475" max="9476" width="9.88671875" style="1" customWidth="1"/>
    <col min="9477" max="9477" width="6" style="1" customWidth="1"/>
    <col min="9478" max="9478" width="13.109375" style="1" customWidth="1"/>
    <col min="9479" max="9479" width="15.44140625" style="1" customWidth="1"/>
    <col min="9480" max="9480" width="14.33203125" style="1" customWidth="1"/>
    <col min="9481" max="9481" width="22.6640625" style="1" customWidth="1"/>
    <col min="9482" max="9482" width="13.88671875" style="1" customWidth="1"/>
    <col min="9483" max="9483" width="11" style="1" customWidth="1"/>
    <col min="9484" max="9484" width="11.33203125" style="1" customWidth="1"/>
    <col min="9485" max="9725" width="8.88671875" style="1"/>
    <col min="9726" max="9726" width="4.6640625" style="1" customWidth="1"/>
    <col min="9727" max="9727" width="30.109375" style="1" customWidth="1"/>
    <col min="9728" max="9728" width="5.88671875" style="1" customWidth="1"/>
    <col min="9729" max="9729" width="6.88671875" style="1" customWidth="1"/>
    <col min="9730" max="9730" width="9.6640625" style="1" customWidth="1"/>
    <col min="9731" max="9732" width="9.88671875" style="1" customWidth="1"/>
    <col min="9733" max="9733" width="6" style="1" customWidth="1"/>
    <col min="9734" max="9734" width="13.109375" style="1" customWidth="1"/>
    <col min="9735" max="9735" width="15.44140625" style="1" customWidth="1"/>
    <col min="9736" max="9736" width="14.33203125" style="1" customWidth="1"/>
    <col min="9737" max="9737" width="22.6640625" style="1" customWidth="1"/>
    <col min="9738" max="9738" width="13.88671875" style="1" customWidth="1"/>
    <col min="9739" max="9739" width="11" style="1" customWidth="1"/>
    <col min="9740" max="9740" width="11.33203125" style="1" customWidth="1"/>
    <col min="9741" max="9981" width="8.88671875" style="1"/>
    <col min="9982" max="9982" width="4.6640625" style="1" customWidth="1"/>
    <col min="9983" max="9983" width="30.109375" style="1" customWidth="1"/>
    <col min="9984" max="9984" width="5.88671875" style="1" customWidth="1"/>
    <col min="9985" max="9985" width="6.88671875" style="1" customWidth="1"/>
    <col min="9986" max="9986" width="9.6640625" style="1" customWidth="1"/>
    <col min="9987" max="9988" width="9.88671875" style="1" customWidth="1"/>
    <col min="9989" max="9989" width="6" style="1" customWidth="1"/>
    <col min="9990" max="9990" width="13.109375" style="1" customWidth="1"/>
    <col min="9991" max="9991" width="15.44140625" style="1" customWidth="1"/>
    <col min="9992" max="9992" width="14.33203125" style="1" customWidth="1"/>
    <col min="9993" max="9993" width="22.6640625" style="1" customWidth="1"/>
    <col min="9994" max="9994" width="13.88671875" style="1" customWidth="1"/>
    <col min="9995" max="9995" width="11" style="1" customWidth="1"/>
    <col min="9996" max="9996" width="11.33203125" style="1" customWidth="1"/>
    <col min="9997" max="10237" width="8.88671875" style="1"/>
    <col min="10238" max="10238" width="4.6640625" style="1" customWidth="1"/>
    <col min="10239" max="10239" width="30.109375" style="1" customWidth="1"/>
    <col min="10240" max="10240" width="5.88671875" style="1" customWidth="1"/>
    <col min="10241" max="10241" width="6.88671875" style="1" customWidth="1"/>
    <col min="10242" max="10242" width="9.6640625" style="1" customWidth="1"/>
    <col min="10243" max="10244" width="9.88671875" style="1" customWidth="1"/>
    <col min="10245" max="10245" width="6" style="1" customWidth="1"/>
    <col min="10246" max="10246" width="13.109375" style="1" customWidth="1"/>
    <col min="10247" max="10247" width="15.44140625" style="1" customWidth="1"/>
    <col min="10248" max="10248" width="14.33203125" style="1" customWidth="1"/>
    <col min="10249" max="10249" width="22.6640625" style="1" customWidth="1"/>
    <col min="10250" max="10250" width="13.88671875" style="1" customWidth="1"/>
    <col min="10251" max="10251" width="11" style="1" customWidth="1"/>
    <col min="10252" max="10252" width="11.33203125" style="1" customWidth="1"/>
    <col min="10253" max="10493" width="8.88671875" style="1"/>
    <col min="10494" max="10494" width="4.6640625" style="1" customWidth="1"/>
    <col min="10495" max="10495" width="30.109375" style="1" customWidth="1"/>
    <col min="10496" max="10496" width="5.88671875" style="1" customWidth="1"/>
    <col min="10497" max="10497" width="6.88671875" style="1" customWidth="1"/>
    <col min="10498" max="10498" width="9.6640625" style="1" customWidth="1"/>
    <col min="10499" max="10500" width="9.88671875" style="1" customWidth="1"/>
    <col min="10501" max="10501" width="6" style="1" customWidth="1"/>
    <col min="10502" max="10502" width="13.109375" style="1" customWidth="1"/>
    <col min="10503" max="10503" width="15.44140625" style="1" customWidth="1"/>
    <col min="10504" max="10504" width="14.33203125" style="1" customWidth="1"/>
    <col min="10505" max="10505" width="22.6640625" style="1" customWidth="1"/>
    <col min="10506" max="10506" width="13.88671875" style="1" customWidth="1"/>
    <col min="10507" max="10507" width="11" style="1" customWidth="1"/>
    <col min="10508" max="10508" width="11.33203125" style="1" customWidth="1"/>
    <col min="10509" max="10749" width="8.88671875" style="1"/>
    <col min="10750" max="10750" width="4.6640625" style="1" customWidth="1"/>
    <col min="10751" max="10751" width="30.109375" style="1" customWidth="1"/>
    <col min="10752" max="10752" width="5.88671875" style="1" customWidth="1"/>
    <col min="10753" max="10753" width="6.88671875" style="1" customWidth="1"/>
    <col min="10754" max="10754" width="9.6640625" style="1" customWidth="1"/>
    <col min="10755" max="10756" width="9.88671875" style="1" customWidth="1"/>
    <col min="10757" max="10757" width="6" style="1" customWidth="1"/>
    <col min="10758" max="10758" width="13.109375" style="1" customWidth="1"/>
    <col min="10759" max="10759" width="15.44140625" style="1" customWidth="1"/>
    <col min="10760" max="10760" width="14.33203125" style="1" customWidth="1"/>
    <col min="10761" max="10761" width="22.6640625" style="1" customWidth="1"/>
    <col min="10762" max="10762" width="13.88671875" style="1" customWidth="1"/>
    <col min="10763" max="10763" width="11" style="1" customWidth="1"/>
    <col min="10764" max="10764" width="11.33203125" style="1" customWidth="1"/>
    <col min="10765" max="11005" width="8.88671875" style="1"/>
    <col min="11006" max="11006" width="4.6640625" style="1" customWidth="1"/>
    <col min="11007" max="11007" width="30.109375" style="1" customWidth="1"/>
    <col min="11008" max="11008" width="5.88671875" style="1" customWidth="1"/>
    <col min="11009" max="11009" width="6.88671875" style="1" customWidth="1"/>
    <col min="11010" max="11010" width="9.6640625" style="1" customWidth="1"/>
    <col min="11011" max="11012" width="9.88671875" style="1" customWidth="1"/>
    <col min="11013" max="11013" width="6" style="1" customWidth="1"/>
    <col min="11014" max="11014" width="13.109375" style="1" customWidth="1"/>
    <col min="11015" max="11015" width="15.44140625" style="1" customWidth="1"/>
    <col min="11016" max="11016" width="14.33203125" style="1" customWidth="1"/>
    <col min="11017" max="11017" width="22.6640625" style="1" customWidth="1"/>
    <col min="11018" max="11018" width="13.88671875" style="1" customWidth="1"/>
    <col min="11019" max="11019" width="11" style="1" customWidth="1"/>
    <col min="11020" max="11020" width="11.33203125" style="1" customWidth="1"/>
    <col min="11021" max="16384" width="8.88671875" style="1"/>
  </cols>
  <sheetData>
    <row r="1" spans="1:15" ht="15.6">
      <c r="J1" s="2"/>
    </row>
    <row r="2" spans="1:15" ht="15.6">
      <c r="J2" s="2"/>
      <c r="M2" s="40"/>
      <c r="N2" s="40"/>
      <c r="O2" s="40"/>
    </row>
    <row r="3" spans="1:15" ht="15.6">
      <c r="A3" s="41" t="s">
        <v>19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.6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>
      <c r="A5" s="42" t="s">
        <v>11</v>
      </c>
      <c r="B5" s="42"/>
      <c r="C5" s="42"/>
      <c r="D5" s="42"/>
      <c r="E5" s="42"/>
      <c r="F5" s="42"/>
      <c r="G5" s="43" t="s">
        <v>20</v>
      </c>
      <c r="H5" s="43"/>
      <c r="I5" s="43"/>
      <c r="J5" s="43"/>
      <c r="K5" s="43"/>
      <c r="L5" s="43"/>
      <c r="M5" s="43"/>
      <c r="N5" s="43"/>
      <c r="O5" s="43"/>
    </row>
    <row r="6" spans="1:15">
      <c r="A6" s="42" t="s">
        <v>22</v>
      </c>
      <c r="B6" s="42"/>
      <c r="C6" s="42"/>
      <c r="D6" s="42"/>
      <c r="E6" s="42"/>
      <c r="F6" s="42"/>
      <c r="G6" s="43" t="s">
        <v>21</v>
      </c>
      <c r="H6" s="43"/>
      <c r="I6" s="43"/>
      <c r="J6" s="43"/>
      <c r="K6" s="43"/>
      <c r="L6" s="43"/>
      <c r="M6" s="43"/>
      <c r="N6" s="43"/>
      <c r="O6" s="43"/>
    </row>
    <row r="7" spans="1:15">
      <c r="A7" s="42" t="s">
        <v>23</v>
      </c>
      <c r="B7" s="42"/>
      <c r="C7" s="42"/>
      <c r="D7" s="42"/>
      <c r="E7" s="42"/>
      <c r="F7" s="42"/>
      <c r="G7" s="43" t="s">
        <v>24</v>
      </c>
      <c r="H7" s="43"/>
      <c r="I7" s="43"/>
      <c r="J7" s="43"/>
      <c r="K7" s="43"/>
      <c r="L7" s="43"/>
      <c r="M7" s="43"/>
      <c r="N7" s="43"/>
      <c r="O7" s="43"/>
    </row>
    <row r="8" spans="1:15" ht="22.2" customHeight="1">
      <c r="A8" s="48" t="s">
        <v>13</v>
      </c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9"/>
    </row>
    <row r="9" spans="1:15" ht="52.8" customHeight="1">
      <c r="A9" s="51" t="s">
        <v>1</v>
      </c>
      <c r="B9" s="51" t="s">
        <v>10</v>
      </c>
      <c r="C9" s="53" t="s">
        <v>2</v>
      </c>
      <c r="D9" s="55" t="s">
        <v>0</v>
      </c>
      <c r="E9" s="57" t="s">
        <v>12</v>
      </c>
      <c r="F9" s="57"/>
      <c r="G9" s="57"/>
      <c r="H9" s="57"/>
      <c r="I9" s="58" t="s">
        <v>14</v>
      </c>
      <c r="J9" s="58"/>
      <c r="K9" s="58"/>
      <c r="L9" s="59" t="s">
        <v>15</v>
      </c>
      <c r="M9" s="59"/>
      <c r="N9" s="59"/>
      <c r="O9" s="59"/>
    </row>
    <row r="10" spans="1:15" ht="158.4" customHeight="1">
      <c r="A10" s="52"/>
      <c r="B10" s="52"/>
      <c r="C10" s="54"/>
      <c r="D10" s="56"/>
      <c r="E10" s="20" t="s">
        <v>26</v>
      </c>
      <c r="F10" s="20" t="s">
        <v>27</v>
      </c>
      <c r="G10" s="20" t="s">
        <v>28</v>
      </c>
      <c r="H10" s="38" t="s">
        <v>3</v>
      </c>
      <c r="I10" s="37" t="s">
        <v>4</v>
      </c>
      <c r="J10" s="19" t="s">
        <v>5</v>
      </c>
      <c r="K10" s="19" t="s">
        <v>6</v>
      </c>
      <c r="L10" s="19" t="s">
        <v>17</v>
      </c>
      <c r="M10" s="38" t="s">
        <v>7</v>
      </c>
      <c r="N10" s="38" t="s">
        <v>8</v>
      </c>
      <c r="O10" s="38" t="s">
        <v>16</v>
      </c>
    </row>
    <row r="11" spans="1:15" ht="26.4">
      <c r="A11" s="23">
        <v>1</v>
      </c>
      <c r="B11" s="21" t="s">
        <v>31</v>
      </c>
      <c r="C11" s="33" t="s">
        <v>30</v>
      </c>
      <c r="D11" s="35">
        <v>1</v>
      </c>
      <c r="E11" s="39">
        <v>3100</v>
      </c>
      <c r="F11" s="39">
        <v>2990</v>
      </c>
      <c r="G11" s="39">
        <v>3300</v>
      </c>
      <c r="H11" s="24">
        <v>3</v>
      </c>
      <c r="I11" s="25">
        <f t="shared" ref="I11" si="0">AVERAGE(E11:G11)</f>
        <v>3130</v>
      </c>
      <c r="J11" s="26">
        <f t="shared" ref="J11" si="1">STDEV(E11:G11)</f>
        <v>157.16233645501711</v>
      </c>
      <c r="K11" s="27">
        <f t="shared" ref="K11" si="2">J11/I11</f>
        <v>5.0211609091059782E-2</v>
      </c>
      <c r="L11" s="28">
        <f t="shared" ref="L11" si="3">((D11/H11)*(SUM(E11:G11)))</f>
        <v>3130</v>
      </c>
      <c r="M11" s="29">
        <f t="shared" ref="M11" si="4">L11/D11</f>
        <v>3130</v>
      </c>
      <c r="N11" s="30">
        <f t="shared" ref="N11" si="5">ROUND(M11,2)</f>
        <v>3130</v>
      </c>
      <c r="O11" s="31">
        <f t="shared" ref="O11" si="6">N11*D11</f>
        <v>3130</v>
      </c>
    </row>
    <row r="12" spans="1:15" ht="15.6">
      <c r="A12" s="23"/>
      <c r="B12" s="32" t="s">
        <v>18</v>
      </c>
      <c r="C12" s="33"/>
      <c r="D12" s="33"/>
      <c r="E12" s="22"/>
      <c r="F12" s="22"/>
      <c r="G12" s="22"/>
      <c r="H12" s="24"/>
      <c r="I12" s="25"/>
      <c r="J12" s="26"/>
      <c r="K12" s="27"/>
      <c r="L12" s="28"/>
      <c r="M12" s="29"/>
      <c r="N12" s="30"/>
      <c r="O12" s="30">
        <f>SUM(O11:O11)</f>
        <v>3130</v>
      </c>
    </row>
    <row r="13" spans="1:15">
      <c r="A13" s="3"/>
      <c r="B13" s="4"/>
      <c r="C13" s="5"/>
      <c r="D13" s="5"/>
      <c r="E13" s="6"/>
      <c r="F13" s="6"/>
      <c r="G13" s="6"/>
      <c r="H13" s="7"/>
      <c r="I13" s="8"/>
      <c r="J13" s="9"/>
      <c r="K13" s="10"/>
      <c r="L13" s="11"/>
      <c r="M13" s="12"/>
      <c r="N13" s="11"/>
      <c r="O13" s="13"/>
    </row>
    <row r="14" spans="1:15" ht="15.6">
      <c r="A14" s="44" t="s">
        <v>25</v>
      </c>
      <c r="B14" s="44"/>
      <c r="C14" s="44"/>
      <c r="D14" s="44"/>
      <c r="E14" s="44"/>
      <c r="F14" s="44"/>
      <c r="G14" s="44"/>
      <c r="H14" s="44"/>
      <c r="I14" s="14">
        <f>O12</f>
        <v>3130</v>
      </c>
      <c r="J14" s="15" t="s">
        <v>9</v>
      </c>
      <c r="K14" s="15"/>
      <c r="L14" s="15"/>
      <c r="M14" s="15"/>
      <c r="N14" s="15"/>
      <c r="O14" s="14"/>
    </row>
    <row r="16" spans="1:15" ht="15.6">
      <c r="A16" s="45" t="s">
        <v>32</v>
      </c>
      <c r="B16" s="45"/>
      <c r="C16" s="45"/>
      <c r="D16" s="45"/>
      <c r="E16" s="45"/>
      <c r="F16" s="45"/>
      <c r="G16" s="45"/>
      <c r="H16" s="45"/>
      <c r="I16" s="45"/>
      <c r="J16" s="17"/>
      <c r="K16" s="17"/>
      <c r="L16" s="17"/>
      <c r="M16" s="17"/>
      <c r="N16" s="17"/>
      <c r="O16" s="17"/>
    </row>
    <row r="17" spans="1:15" ht="15.6">
      <c r="A17" s="47" t="s">
        <v>29</v>
      </c>
      <c r="B17" s="47"/>
      <c r="C17" s="47"/>
      <c r="D17" s="18"/>
      <c r="E17" s="18"/>
      <c r="F17" s="18"/>
      <c r="G17" s="18"/>
      <c r="H17" s="18"/>
      <c r="J17" s="46"/>
      <c r="K17" s="46"/>
      <c r="L17" s="34"/>
    </row>
    <row r="29" spans="1:15" s="16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</sheetData>
  <mergeCells count="21">
    <mergeCell ref="A14:H14"/>
    <mergeCell ref="A16:I16"/>
    <mergeCell ref="J17:K17"/>
    <mergeCell ref="A17:C17"/>
    <mergeCell ref="A7:F7"/>
    <mergeCell ref="G7:O7"/>
    <mergeCell ref="A8:B8"/>
    <mergeCell ref="C8:O8"/>
    <mergeCell ref="A9:A10"/>
    <mergeCell ref="B9:B10"/>
    <mergeCell ref="C9:C10"/>
    <mergeCell ref="D9:D10"/>
    <mergeCell ref="E9:H9"/>
    <mergeCell ref="I9:K9"/>
    <mergeCell ref="L9:O9"/>
    <mergeCell ref="M2:O2"/>
    <mergeCell ref="A3:O3"/>
    <mergeCell ref="A5:F5"/>
    <mergeCell ref="G5:O5"/>
    <mergeCell ref="A6:F6"/>
    <mergeCell ref="G6:O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2026-06-24T05:43:02Z</dcterms:modified>
</cp:coreProperties>
</file>