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bcovOS\Desktop\ГК 2026\утилизация огнетушителей\"/>
    </mc:Choice>
  </mc:AlternateContent>
  <bookViews>
    <workbookView xWindow="0" yWindow="0" windowWidth="28800" windowHeight="12300"/>
  </bookViews>
  <sheets>
    <sheet name="Лист1" sheetId="1" r:id="rId1"/>
  </sheets>
  <definedNames>
    <definedName name="_ftn1" localSheetId="0">Лист1!#REF!</definedName>
    <definedName name="_ftn10" localSheetId="0">Лист1!#REF!</definedName>
    <definedName name="_ftn11" localSheetId="0">Лист1!#REF!</definedName>
    <definedName name="_ftn2" localSheetId="0">Лист1!#REF!</definedName>
    <definedName name="_ftn3" localSheetId="0">Лист1!#REF!</definedName>
    <definedName name="_ftn4" localSheetId="0">Лист1!#REF!</definedName>
    <definedName name="_ftn5" localSheetId="0">Лист1!#REF!</definedName>
    <definedName name="_ftn6" localSheetId="0">Лист1!#REF!</definedName>
    <definedName name="_ftn7" localSheetId="0">Лист1!#REF!</definedName>
    <definedName name="_ftn8" localSheetId="0">Лист1!#REF!</definedName>
    <definedName name="_ftn9" localSheetId="0">Лист1!#REF!</definedName>
    <definedName name="_ftnref1" localSheetId="0">Лист1!$B$1</definedName>
    <definedName name="_ftnref10" localSheetId="0">Лист1!#REF!</definedName>
    <definedName name="_ftnref11" localSheetId="0">Лист1!#REF!</definedName>
    <definedName name="_ftnref2" localSheetId="0">Лист1!$B$4</definedName>
    <definedName name="_ftnref3" localSheetId="0">Лист1!$G$13</definedName>
    <definedName name="_ftnref4" localSheetId="0">Лист1!$P$13</definedName>
    <definedName name="_ftnref5" localSheetId="0">Лист1!$B$7</definedName>
    <definedName name="_ftnref6" localSheetId="0">Лист1!$H$14</definedName>
    <definedName name="_ftnref7" localSheetId="0">Лист1!$M$14</definedName>
    <definedName name="_ftnref8" localSheetId="0">Лист1!$N$14</definedName>
    <definedName name="_ftnref9" localSheetId="0">Лист1!$H$15</definedName>
  </definedName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" i="1" l="1"/>
  <c r="L18" i="1" l="1"/>
  <c r="K18" i="1"/>
  <c r="N19" i="1" l="1"/>
</calcChain>
</file>

<file path=xl/comments1.xml><?xml version="1.0" encoding="utf-8"?>
<comments xmlns="http://schemas.openxmlformats.org/spreadsheetml/2006/main">
  <authors>
    <author>Пользователь Windows</author>
  </authors>
  <commentList>
    <comment ref="A21" authorId="0" shapeId="0">
      <text>
        <r>
          <rPr>
            <b/>
            <sz val="9"/>
            <color indexed="81"/>
            <rFont val="Tahoma"/>
            <family val="2"/>
            <charset val="204"/>
          </rPr>
          <t>Пользователь Windows:</t>
        </r>
        <r>
          <rPr>
            <sz val="9"/>
            <color indexed="81"/>
            <rFont val="Tahoma"/>
            <family val="2"/>
            <charset val="204"/>
          </rPr>
          <t xml:space="preserve">
добавила</t>
        </r>
      </text>
    </comment>
  </commentList>
</comments>
</file>

<file path=xl/sharedStrings.xml><?xml version="1.0" encoding="utf-8"?>
<sst xmlns="http://schemas.openxmlformats.org/spreadsheetml/2006/main" count="38" uniqueCount="33">
  <si>
    <t>Информация о валюте, используемой для формирования цены контракта и расчетов с поставщиками: Валютой контракта является рубль Российской Федерации.</t>
  </si>
  <si>
    <t>Наименование товара, работы, услуги согласно описанию объекта закупки</t>
  </si>
  <si>
    <t>Расчет НМЦК(ЦК)</t>
  </si>
  <si>
    <t>Коэфф. вариации (v)</t>
  </si>
  <si>
    <t>Цена за ед.(руб.)</t>
  </si>
  <si>
    <t>Итого НМЦК (ЦК)</t>
  </si>
  <si>
    <t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контракта: Не применяется.</t>
  </si>
  <si>
    <t>№ п/п</t>
  </si>
  <si>
    <t>Ср. рыночная цена за единицу (руб.)</t>
  </si>
  <si>
    <t>Используемый метод определения[3] НМЦК(ЦК)/начальной цены единицы товара (работы, услуги) и начальной суммы цен единиц товаров (работ, услуг)</t>
  </si>
  <si>
    <t>Реквизиты запросов ценовой информации (в т.ч. в ЕИС)</t>
  </si>
  <si>
    <r>
      <t>Наименование товара, работы, услуги по КТРУ</t>
    </r>
    <r>
      <rPr>
        <sz val="12"/>
        <color theme="1"/>
        <rFont val="Times New Roman"/>
        <family val="1"/>
        <charset val="204"/>
      </rPr>
      <t xml:space="preserve"> </t>
    </r>
  </si>
  <si>
    <t>Типовая принадлежность</t>
  </si>
  <si>
    <t>Ед. изм.</t>
  </si>
  <si>
    <t>Кол-во</t>
  </si>
  <si>
    <t>Ценовые значения анализа рынка</t>
  </si>
  <si>
    <t>Итоговое значение НМЦК (ЦК) (руб.)</t>
  </si>
  <si>
    <t>Итого цена единицы товара (работы, услуги) в том числе с учетом ЛБО (руб.)</t>
  </si>
  <si>
    <t>Всего НМЦК (ЦК)/цена единицы товара (работы, услуги) с учетом ЛБО (руб.)</t>
  </si>
  <si>
    <t xml:space="preserve">Предмет контракта </t>
  </si>
  <si>
    <t xml:space="preserve">Дата подготовки обоснования НМЦК(ЦК)/ начальной цены единицы товара (работы, услуги)  </t>
  </si>
  <si>
    <t xml:space="preserve">Цена за единицу с учетом нормативных затрат </t>
  </si>
  <si>
    <t>Обоснование начальной (максимальной) цены контракта, цены контракта, заключаемого с единственным поставщиком (подрядчиком, исполнителем) (НМЦК(ЦК)) определение начальной цены единицы товара, работы, услуги, начальной суммы цен указанных единиц, максимального значения цены контракта</t>
  </si>
  <si>
    <t>-</t>
  </si>
  <si>
    <t>Шт.</t>
  </si>
  <si>
    <t>Метод сопоставимых рыночных цен</t>
  </si>
  <si>
    <t xml:space="preserve">Оказание услуг по утилизации объектов основных средств для обеспечения нужд Управления Федерального казначейства по Республике Мордовия </t>
  </si>
  <si>
    <t>Цена государственного контракта включает в себя все налоги, сборы, пошлины и другие обязательные платежи, которые Исполнитель должен оплачивать в соответствии с условиями гоударственного контракта, или на иных основаниях, в том числе транспортные расходы.</t>
  </si>
  <si>
    <t>05.08.2026г</t>
  </si>
  <si>
    <r>
      <t xml:space="preserve">Источник №3: </t>
    </r>
    <r>
      <rPr>
        <b/>
        <sz val="12"/>
        <color theme="1"/>
        <rFont val="Times New Roman"/>
        <family val="1"/>
        <charset val="204"/>
      </rPr>
      <t>вх. №6072 от 04.08.2026г..</t>
    </r>
  </si>
  <si>
    <r>
      <t xml:space="preserve">Источник №2:  </t>
    </r>
    <r>
      <rPr>
        <b/>
        <sz val="12"/>
        <color theme="1"/>
        <rFont val="Times New Roman"/>
        <family val="1"/>
        <charset val="204"/>
      </rPr>
      <t>вх. №6073 от 04.08.2026г</t>
    </r>
  </si>
  <si>
    <r>
      <t xml:space="preserve">Источник №1:  </t>
    </r>
    <r>
      <rPr>
        <b/>
        <sz val="12"/>
        <color theme="1"/>
        <rFont val="Times New Roman"/>
        <family val="1"/>
        <charset val="204"/>
      </rPr>
      <t>вх. №6074 от 04.08.2026г</t>
    </r>
  </si>
  <si>
    <r>
      <t xml:space="preserve">В целях получения информации в отношении планируемых к закупке на Оказание услуг по утилизации объектов основных средств для обеспечения нужд Управления Федерального казначейства по Республике Мордовия был подготовлен и направлены запрос цен в </t>
    </r>
    <r>
      <rPr>
        <b/>
        <sz val="12"/>
        <rFont val="Times New Roman"/>
        <family val="1"/>
        <charset val="204"/>
      </rPr>
      <t>ЕИС №0811400000126000642 (ред. №01) от 30.07.2026г</t>
    </r>
    <r>
      <rPr>
        <sz val="12"/>
        <rFont val="Times New Roman"/>
        <family val="1"/>
        <charset val="204"/>
      </rPr>
      <t xml:space="preserve">., ответов получено 0 (ноль), запрос цен в 14 организаций </t>
    </r>
    <r>
      <rPr>
        <b/>
        <sz val="12"/>
        <rFont val="Times New Roman"/>
        <family val="1"/>
        <charset val="204"/>
      </rPr>
      <t>исх. №59-26-24/3961 от 30.07.2026г</t>
    </r>
    <r>
      <rPr>
        <sz val="12"/>
        <rFont val="Times New Roman"/>
        <family val="1"/>
        <charset val="204"/>
      </rPr>
      <t xml:space="preserve">., ответов получено 3 (три). На основании полученных коммерческих предложений произведен расчет НМЦК (ЦК): Источник </t>
    </r>
    <r>
      <rPr>
        <b/>
        <sz val="12"/>
        <rFont val="Times New Roman"/>
        <family val="1"/>
        <charset val="204"/>
      </rPr>
      <t>№1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вх. №6074 от 04.08.2026г</t>
    </r>
    <r>
      <rPr>
        <sz val="12"/>
        <rFont val="Times New Roman"/>
        <family val="1"/>
        <charset val="204"/>
      </rPr>
      <t xml:space="preserve">, Источник </t>
    </r>
    <r>
      <rPr>
        <b/>
        <sz val="12"/>
        <rFont val="Times New Roman"/>
        <family val="1"/>
        <charset val="204"/>
      </rPr>
      <t>№2 вх. №6073 от 04.08.2026г</t>
    </r>
    <r>
      <rPr>
        <sz val="12"/>
        <rFont val="Times New Roman"/>
        <family val="1"/>
        <charset val="204"/>
      </rPr>
      <t xml:space="preserve">, Источник </t>
    </r>
    <r>
      <rPr>
        <b/>
        <sz val="12"/>
        <rFont val="Times New Roman"/>
        <family val="1"/>
        <charset val="204"/>
      </rPr>
      <t>№3 вх. №6072 от 04.08.2026г.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</si>
</sst>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top" wrapText="1"/>
    </xf>
    <xf numFmtId="0" fontId="4" fillId="0" borderId="0" xfId="0" applyFont="1"/>
    <xf numFmtId="0" fontId="1" fillId="0" borderId="10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43" fontId="1" fillId="0" borderId="18" xfId="1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1" fillId="0" borderId="1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1" fillId="0" borderId="16" xfId="0" applyFont="1" applyBorder="1" applyAlignment="1">
      <alignment horizontal="left" vertical="center" wrapText="1"/>
    </xf>
    <xf numFmtId="0" fontId="1" fillId="2" borderId="17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 shrinkToFit="1"/>
    </xf>
    <xf numFmtId="0" fontId="4" fillId="0" borderId="0" xfId="0" applyFont="1" applyFill="1" applyAlignment="1">
      <alignment horizontal="left" vertical="center" wrapText="1" shrinkToFi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43" fontId="2" fillId="0" borderId="8" xfId="0" applyNumberFormat="1" applyFont="1" applyBorder="1" applyAlignment="1">
      <alignment horizontal="left" vertical="center" wrapText="1"/>
    </xf>
    <xf numFmtId="43" fontId="2" fillId="0" borderId="5" xfId="0" applyNumberFormat="1" applyFont="1" applyBorder="1" applyAlignment="1">
      <alignment horizontal="left" vertical="center" wrapText="1"/>
    </xf>
    <xf numFmtId="43" fontId="1" fillId="0" borderId="18" xfId="1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21"/>
  <sheetViews>
    <sheetView tabSelected="1" zoomScale="85" zoomScaleNormal="85" workbookViewId="0">
      <selection activeCell="K8" sqref="K8"/>
    </sheetView>
  </sheetViews>
  <sheetFormatPr defaultRowHeight="15.75" x14ac:dyDescent="0.25"/>
  <cols>
    <col min="1" max="1" width="3.7109375" style="3" customWidth="1"/>
    <col min="2" max="2" width="9.140625" style="3"/>
    <col min="3" max="3" width="19.7109375" style="3" customWidth="1"/>
    <col min="4" max="4" width="26.7109375" style="3" customWidth="1"/>
    <col min="5" max="5" width="14.140625" style="3" customWidth="1"/>
    <col min="6" max="6" width="11.28515625" style="3" customWidth="1"/>
    <col min="7" max="13" width="12.85546875" style="3" customWidth="1"/>
    <col min="14" max="14" width="15.42578125" style="3" customWidth="1"/>
    <col min="15" max="15" width="6" style="3" customWidth="1"/>
    <col min="16" max="17" width="12.85546875" style="3" customWidth="1"/>
    <col min="18" max="18" width="9.140625" style="3"/>
    <col min="19" max="19" width="12.42578125" style="3" bestFit="1" customWidth="1"/>
    <col min="20" max="16384" width="9.140625" style="3"/>
  </cols>
  <sheetData>
    <row r="1" spans="2:18" ht="60" customHeight="1" x14ac:dyDescent="0.25">
      <c r="B1" s="17" t="s">
        <v>22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4" spans="2:18" ht="36" customHeight="1" x14ac:dyDescent="0.25">
      <c r="B4" s="18" t="s">
        <v>20</v>
      </c>
      <c r="C4" s="18"/>
      <c r="D4" s="18"/>
      <c r="E4" s="18"/>
      <c r="F4" s="18"/>
      <c r="G4" s="18"/>
      <c r="H4" s="18"/>
      <c r="I4" s="19" t="s">
        <v>28</v>
      </c>
      <c r="J4" s="19"/>
      <c r="K4" s="19"/>
      <c r="L4" s="4"/>
      <c r="M4" s="4"/>
      <c r="N4" s="4"/>
      <c r="O4" s="4"/>
      <c r="P4" s="4"/>
      <c r="Q4" s="4"/>
      <c r="R4" s="4"/>
    </row>
    <row r="5" spans="2:18" ht="36" customHeight="1" x14ac:dyDescent="0.25">
      <c r="B5" s="20" t="s">
        <v>19</v>
      </c>
      <c r="C5" s="20"/>
      <c r="D5" s="21" t="s">
        <v>26</v>
      </c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2:18" ht="42.75" customHeight="1" x14ac:dyDescent="0.25">
      <c r="B6" s="18" t="s">
        <v>9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22" t="s">
        <v>25</v>
      </c>
      <c r="N6" s="22"/>
      <c r="O6" s="22"/>
      <c r="P6" s="22"/>
      <c r="Q6" s="4"/>
      <c r="R6" s="4"/>
    </row>
    <row r="7" spans="2:18" ht="84.75" customHeight="1" x14ac:dyDescent="0.25">
      <c r="B7" s="18" t="s">
        <v>10</v>
      </c>
      <c r="C7" s="18"/>
      <c r="D7" s="18"/>
      <c r="E7" s="18"/>
      <c r="F7" s="23" t="s">
        <v>32</v>
      </c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</row>
    <row r="8" spans="2:18" x14ac:dyDescent="0.25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6"/>
      <c r="O8" s="1"/>
      <c r="P8" s="1"/>
      <c r="Q8" s="1"/>
      <c r="R8" s="1"/>
    </row>
    <row r="9" spans="2:18" ht="37.5" customHeight="1" x14ac:dyDescent="0.25">
      <c r="B9" s="18" t="s">
        <v>0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spans="2:18" ht="34.5" customHeight="1" x14ac:dyDescent="0.25">
      <c r="B10" s="18" t="s">
        <v>6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</row>
    <row r="12" spans="2:18" ht="16.5" thickBot="1" x14ac:dyDescent="0.3"/>
    <row r="13" spans="2:18" ht="16.5" thickBot="1" x14ac:dyDescent="0.3">
      <c r="B13" s="30" t="s">
        <v>7</v>
      </c>
      <c r="C13" s="38" t="s">
        <v>11</v>
      </c>
      <c r="D13" s="30" t="s">
        <v>1</v>
      </c>
      <c r="E13" s="38" t="s">
        <v>12</v>
      </c>
      <c r="F13" s="30" t="s">
        <v>13</v>
      </c>
      <c r="G13" s="38" t="s">
        <v>14</v>
      </c>
      <c r="H13" s="33" t="s">
        <v>2</v>
      </c>
      <c r="I13" s="34"/>
      <c r="J13" s="34"/>
      <c r="K13" s="34"/>
      <c r="L13" s="34"/>
      <c r="M13" s="34"/>
      <c r="N13" s="34"/>
      <c r="O13" s="35"/>
      <c r="P13" s="30" t="s">
        <v>17</v>
      </c>
      <c r="Q13" s="30" t="s">
        <v>18</v>
      </c>
    </row>
    <row r="14" spans="2:18" ht="28.5" customHeight="1" thickBot="1" x14ac:dyDescent="0.3">
      <c r="B14" s="31"/>
      <c r="C14" s="36"/>
      <c r="D14" s="31"/>
      <c r="E14" s="36"/>
      <c r="F14" s="31"/>
      <c r="G14" s="36"/>
      <c r="H14" s="33" t="s">
        <v>15</v>
      </c>
      <c r="I14" s="34"/>
      <c r="J14" s="35"/>
      <c r="K14" s="30" t="s">
        <v>3</v>
      </c>
      <c r="L14" s="30" t="s">
        <v>8</v>
      </c>
      <c r="M14" s="36" t="s">
        <v>21</v>
      </c>
      <c r="N14" s="24" t="s">
        <v>16</v>
      </c>
      <c r="O14" s="25"/>
      <c r="P14" s="31"/>
      <c r="Q14" s="31"/>
    </row>
    <row r="15" spans="2:18" ht="68.25" customHeight="1" thickBot="1" x14ac:dyDescent="0.3">
      <c r="B15" s="31"/>
      <c r="C15" s="36"/>
      <c r="D15" s="31"/>
      <c r="E15" s="36"/>
      <c r="F15" s="31"/>
      <c r="G15" s="36"/>
      <c r="H15" s="9" t="s">
        <v>31</v>
      </c>
      <c r="I15" s="7" t="s">
        <v>30</v>
      </c>
      <c r="J15" s="7" t="s">
        <v>29</v>
      </c>
      <c r="K15" s="31"/>
      <c r="L15" s="31"/>
      <c r="M15" s="36"/>
      <c r="N15" s="26"/>
      <c r="O15" s="27"/>
      <c r="P15" s="31"/>
      <c r="Q15" s="31"/>
    </row>
    <row r="16" spans="2:18" ht="67.5" customHeight="1" thickBot="1" x14ac:dyDescent="0.3">
      <c r="B16" s="32"/>
      <c r="C16" s="37"/>
      <c r="D16" s="32"/>
      <c r="E16" s="37"/>
      <c r="F16" s="32"/>
      <c r="G16" s="37"/>
      <c r="H16" s="5" t="s">
        <v>4</v>
      </c>
      <c r="I16" s="2" t="s">
        <v>4</v>
      </c>
      <c r="J16" s="2" t="s">
        <v>4</v>
      </c>
      <c r="K16" s="32"/>
      <c r="L16" s="32"/>
      <c r="M16" s="37"/>
      <c r="N16" s="28"/>
      <c r="O16" s="29"/>
      <c r="P16" s="32"/>
      <c r="Q16" s="32"/>
    </row>
    <row r="17" spans="1:17" x14ac:dyDescent="0.25">
      <c r="B17" s="11">
        <v>1</v>
      </c>
      <c r="C17" s="10">
        <v>2</v>
      </c>
      <c r="D17" s="10">
        <v>3</v>
      </c>
      <c r="E17" s="10">
        <v>4</v>
      </c>
      <c r="F17" s="10">
        <v>5</v>
      </c>
      <c r="G17" s="10">
        <v>6</v>
      </c>
      <c r="H17" s="10">
        <v>7</v>
      </c>
      <c r="I17" s="10">
        <v>8</v>
      </c>
      <c r="J17" s="10">
        <v>9</v>
      </c>
      <c r="K17" s="10">
        <v>10</v>
      </c>
      <c r="L17" s="10">
        <v>11</v>
      </c>
      <c r="M17" s="10">
        <v>12</v>
      </c>
      <c r="N17" s="24">
        <v>13</v>
      </c>
      <c r="O17" s="25"/>
      <c r="P17" s="10">
        <v>14</v>
      </c>
      <c r="Q17" s="10">
        <v>15</v>
      </c>
    </row>
    <row r="18" spans="1:17" ht="109.5" customHeight="1" x14ac:dyDescent="0.25">
      <c r="B18" s="12">
        <v>1</v>
      </c>
      <c r="C18" s="15" t="s">
        <v>23</v>
      </c>
      <c r="D18" s="16" t="s">
        <v>26</v>
      </c>
      <c r="E18" s="12" t="s">
        <v>23</v>
      </c>
      <c r="F18" s="12" t="s">
        <v>24</v>
      </c>
      <c r="G18" s="12">
        <v>106</v>
      </c>
      <c r="H18" s="13">
        <v>190</v>
      </c>
      <c r="I18" s="13">
        <v>210</v>
      </c>
      <c r="J18" s="13">
        <v>200</v>
      </c>
      <c r="K18" s="13">
        <f>(STDEV(H18:J18)/AVERAGE(H18:J18))*100</f>
        <v>5</v>
      </c>
      <c r="L18" s="14">
        <f>ROUNDDOWN(AVERAGE(H18:J18),2)</f>
        <v>200</v>
      </c>
      <c r="M18" s="12" t="s">
        <v>23</v>
      </c>
      <c r="N18" s="45">
        <f>G18*H18</f>
        <v>20140</v>
      </c>
      <c r="O18" s="45"/>
      <c r="P18" s="12"/>
      <c r="Q18" s="12"/>
    </row>
    <row r="19" spans="1:17" ht="16.5" customHeight="1" thickBot="1" x14ac:dyDescent="0.3">
      <c r="B19" s="41" t="s">
        <v>5</v>
      </c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3">
        <f>SUM(N18:O18)</f>
        <v>20140</v>
      </c>
      <c r="O19" s="44"/>
      <c r="P19" s="2"/>
      <c r="Q19" s="2"/>
    </row>
    <row r="21" spans="1:17" s="8" customFormat="1" ht="75" customHeight="1" x14ac:dyDescent="0.2">
      <c r="A21" s="39" t="s">
        <v>27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</row>
  </sheetData>
  <mergeCells count="30">
    <mergeCell ref="A21:Q21"/>
    <mergeCell ref="N17:O17"/>
    <mergeCell ref="Q13:Q16"/>
    <mergeCell ref="B19:M19"/>
    <mergeCell ref="N19:O19"/>
    <mergeCell ref="F13:F16"/>
    <mergeCell ref="G13:G16"/>
    <mergeCell ref="H13:O13"/>
    <mergeCell ref="N18:O18"/>
    <mergeCell ref="B6:L6"/>
    <mergeCell ref="M6:P6"/>
    <mergeCell ref="B7:E7"/>
    <mergeCell ref="F7:R7"/>
    <mergeCell ref="N14:O16"/>
    <mergeCell ref="B9:R9"/>
    <mergeCell ref="B10:R10"/>
    <mergeCell ref="P13:P16"/>
    <mergeCell ref="H14:J14"/>
    <mergeCell ref="K14:K16"/>
    <mergeCell ref="M14:M16"/>
    <mergeCell ref="B13:B16"/>
    <mergeCell ref="L14:L16"/>
    <mergeCell ref="C13:C16"/>
    <mergeCell ref="D13:D16"/>
    <mergeCell ref="E13:E16"/>
    <mergeCell ref="B1:R1"/>
    <mergeCell ref="B4:H4"/>
    <mergeCell ref="I4:K4"/>
    <mergeCell ref="B5:C5"/>
    <mergeCell ref="D5:R5"/>
  </mergeCells>
  <pageMargins left="0.7" right="0.7" top="0.75" bottom="0.75" header="0.3" footer="0.3"/>
  <pageSetup paperSize="9" scale="44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</vt:i4>
      </vt:variant>
    </vt:vector>
  </HeadingPairs>
  <TitlesOfParts>
    <vt:vector size="10" baseType="lpstr">
      <vt:lpstr>Лист1</vt:lpstr>
      <vt:lpstr>Лист1!_ftnref1</vt:lpstr>
      <vt:lpstr>Лист1!_ftnref2</vt:lpstr>
      <vt:lpstr>Лист1!_ftnref3</vt:lpstr>
      <vt:lpstr>Лист1!_ftnref4</vt:lpstr>
      <vt:lpstr>Лист1!_ftnref5</vt:lpstr>
      <vt:lpstr>Лист1!_ftnref6</vt:lpstr>
      <vt:lpstr>Лист1!_ftnref7</vt:lpstr>
      <vt:lpstr>Лист1!_ftnref8</vt:lpstr>
      <vt:lpstr>Лист1!_ftnref9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Миклухо-Маклай</dc:creator>
  <cp:lastModifiedBy>Пользователь Windows</cp:lastModifiedBy>
  <cp:lastPrinted>2025-05-16T11:28:03Z</cp:lastPrinted>
  <dcterms:created xsi:type="dcterms:W3CDTF">2025-05-16T11:17:36Z</dcterms:created>
  <dcterms:modified xsi:type="dcterms:W3CDTF">2026-08-04T12:40:55Z</dcterms:modified>
</cp:coreProperties>
</file>