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5"/>
  </bookViews>
  <sheets>
    <sheet name="Метод сопоставления цен" sheetId="7" r:id="rId1"/>
  </sheets>
  <calcPr calcId="145621" refMode="R1C1"/>
</workbook>
</file>

<file path=xl/calcChain.xml><?xml version="1.0" encoding="utf-8"?>
<calcChain xmlns="http://schemas.openxmlformats.org/spreadsheetml/2006/main">
  <c r="K7" i="7" l="1"/>
  <c r="L7" i="7" s="1"/>
  <c r="M7" i="7" s="1"/>
  <c r="H7" i="7"/>
  <c r="I7" i="7" s="1"/>
  <c r="J7" i="7" s="1"/>
  <c r="M8" i="7" l="1"/>
</calcChain>
</file>

<file path=xl/sharedStrings.xml><?xml version="1.0" encoding="utf-8"?>
<sst xmlns="http://schemas.openxmlformats.org/spreadsheetml/2006/main" count="26" uniqueCount="26">
  <si>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</si>
  <si>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</si>
  <si>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</si>
  <si>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</si>
  <si>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</si>
  <si>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</si>
  <si>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</si>
  <si>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</si>
  <si>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</si>
  <si>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</si>
  <si>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</si>
  <si>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</si>
  <si>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</si>
  <si>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</si>
  <si>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</si>
  <si>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</si>
  <si>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</si>
  <si>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</si>
  <si>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</si>
  <si>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</si>
  <si>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шт</t>
  </si>
  <si>
    <t>Е. Е. Панина</t>
  </si>
  <si>
    <t xml:space="preserve"> Коммерческое предложение  №26469  от10.06.2026 (Источник №1)</t>
  </si>
  <si>
    <t xml:space="preserve">Коммерческое предложение №22818  от 10.06.2026 (Источник №2) </t>
  </si>
  <si>
    <t>Коммерческое предложение№38791   от 10.06.2026 (Источник №3)</t>
  </si>
  <si>
    <t>Паяльная станция AiXun T3A с ручкой T245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</si>
</sst>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6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4" fillId="0" borderId="0"/>
  </cellStyleXfs>
  <cellXfs count="53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3" fillId="0" borderId="1" xfId="1" applyFont="1" applyBorder="1" applyAlignment="1">
      <alignment horizontal="center" vertical="top" wrapText="1"/>
    </xf>
    <xf numFmtId="2" fontId="15" fillId="0" borderId="1" xfId="2" applyNumberFormat="1" applyFont="1" applyBorder="1" applyAlignment="1">
      <alignment vertical="center"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4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zoomScale="75" zoomScaleNormal="75" workbookViewId="0">
      <selection activeCell="E12" sqref="E12"/>
    </sheetView>
  </sheetViews>
  <sheetFormatPr defaultColWidth="9.140625" defaultRowHeight="12.75" x14ac:dyDescent="0.2"/>
  <cols>
    <col min="1" max="1" width="3.140625" style="1" customWidth="1"/>
    <col min="2" max="2" width="47.28515625" style="1" customWidth="1"/>
    <col min="3" max="3" width="7.42578125" style="1" customWidth="1"/>
    <col min="4" max="4" width="4.5703125" style="1" customWidth="1"/>
    <col min="5" max="5" width="14" style="1" customWidth="1"/>
    <col min="6" max="6" width="14.5703125" style="1" customWidth="1"/>
    <col min="7" max="7" width="15.42578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7.85546875" style="1" customWidth="1"/>
    <col min="14" max="16384" width="9.140625" style="1"/>
  </cols>
  <sheetData>
    <row r="1" spans="1:15" ht="24.75" customHeight="1" x14ac:dyDescent="0.3">
      <c r="H1" s="37" t="s">
        <v>17</v>
      </c>
      <c r="I1" s="38"/>
      <c r="J1" s="38"/>
      <c r="K1" s="38"/>
      <c r="L1" s="38"/>
      <c r="M1" s="38"/>
    </row>
    <row r="2" spans="1:15" s="3" customFormat="1" ht="24" customHeight="1" x14ac:dyDescent="0.2">
      <c r="A2" s="40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s="4" customFormat="1" ht="20.25" customHeight="1" x14ac:dyDescent="0.2">
      <c r="A3" s="46" t="s">
        <v>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29.25" customHeight="1" x14ac:dyDescent="0.2">
      <c r="A4" s="45" t="s">
        <v>6</v>
      </c>
      <c r="B4" s="45" t="s">
        <v>7</v>
      </c>
      <c r="C4" s="45" t="s">
        <v>5</v>
      </c>
      <c r="D4" s="45" t="s">
        <v>0</v>
      </c>
      <c r="E4" s="48" t="s">
        <v>10</v>
      </c>
      <c r="F4" s="48"/>
      <c r="G4" s="48"/>
      <c r="H4" s="44" t="s">
        <v>14</v>
      </c>
      <c r="I4" s="44"/>
      <c r="J4" s="44"/>
      <c r="K4" s="47" t="s">
        <v>15</v>
      </c>
      <c r="L4" s="47"/>
      <c r="M4" s="52" t="s">
        <v>12</v>
      </c>
    </row>
    <row r="5" spans="1:15" ht="219.75" customHeight="1" x14ac:dyDescent="0.2">
      <c r="A5" s="45"/>
      <c r="B5" s="45"/>
      <c r="C5" s="45"/>
      <c r="D5" s="45"/>
      <c r="E5" s="15" t="s">
        <v>22</v>
      </c>
      <c r="F5" s="16" t="s">
        <v>23</v>
      </c>
      <c r="G5" s="16" t="s">
        <v>24</v>
      </c>
      <c r="H5" s="13" t="s">
        <v>4</v>
      </c>
      <c r="I5" s="35" t="s">
        <v>3</v>
      </c>
      <c r="J5" s="17" t="s">
        <v>2</v>
      </c>
      <c r="K5" s="13" t="s">
        <v>11</v>
      </c>
      <c r="L5" s="13" t="s">
        <v>1</v>
      </c>
      <c r="M5" s="52"/>
    </row>
    <row r="6" spans="1:15" ht="19.899999999999999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5" ht="37.5" customHeight="1" x14ac:dyDescent="0.2">
      <c r="A7" s="18">
        <v>1</v>
      </c>
      <c r="B7" s="36" t="s">
        <v>25</v>
      </c>
      <c r="C7" s="19" t="s">
        <v>20</v>
      </c>
      <c r="D7" s="19">
        <v>1</v>
      </c>
      <c r="E7" s="20">
        <v>13398.84</v>
      </c>
      <c r="F7" s="21">
        <v>13611.52</v>
      </c>
      <c r="G7" s="22">
        <v>13717.86</v>
      </c>
      <c r="H7" s="23">
        <f t="shared" ref="H7" si="0">(E7+F7+G7)/3</f>
        <v>13576.073333333334</v>
      </c>
      <c r="I7" s="24">
        <f t="shared" ref="I7" si="1">SQRT(((SUM((POWER(G7-H7,2)),(POWER(F7-H7,2)),(POWER(E7-H7,2)))/(COLUMNS(E7:G7)-1))))</f>
        <v>162.43703313386823</v>
      </c>
      <c r="J7" s="14">
        <f t="shared" ref="J7" si="2">I7/H7*100</f>
        <v>1.1964949595184977</v>
      </c>
      <c r="K7" s="23">
        <f t="shared" ref="K7" si="3">((D7/3)*(SUM(E7:G7)))</f>
        <v>13576.073333333334</v>
      </c>
      <c r="L7" s="23">
        <f t="shared" ref="L7" si="4">ROUND((K7/D7),2)</f>
        <v>13576.07</v>
      </c>
      <c r="M7" s="24">
        <f>ROUND(D7*L7,2)</f>
        <v>13576.07</v>
      </c>
    </row>
    <row r="8" spans="1:15" ht="69" customHeight="1" x14ac:dyDescent="0.2">
      <c r="A8" s="18"/>
      <c r="B8" s="25" t="s">
        <v>18</v>
      </c>
      <c r="C8" s="49"/>
      <c r="D8" s="49"/>
      <c r="E8" s="49"/>
      <c r="F8" s="49"/>
      <c r="G8" s="49"/>
      <c r="H8" s="49"/>
      <c r="I8" s="49"/>
      <c r="J8" s="49"/>
      <c r="K8" s="51" t="s">
        <v>13</v>
      </c>
      <c r="L8" s="51"/>
      <c r="M8" s="26">
        <f>SUM(M7:M7)</f>
        <v>13576.07</v>
      </c>
      <c r="O8" s="9"/>
    </row>
    <row r="9" spans="1:15" ht="19.899999999999999" customHeight="1" x14ac:dyDescent="0.2">
      <c r="A9" s="8"/>
      <c r="B9" s="27"/>
      <c r="C9" s="28"/>
      <c r="D9" s="28"/>
      <c r="E9" s="28"/>
      <c r="F9" s="28"/>
      <c r="G9" s="28"/>
      <c r="H9" s="29"/>
      <c r="I9" s="30"/>
      <c r="J9" s="30"/>
      <c r="K9" s="31"/>
      <c r="L9" s="32"/>
      <c r="M9" s="33"/>
    </row>
    <row r="10" spans="1:15" s="2" customFormat="1" ht="41.45" hidden="1" customHeight="1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7"/>
    </row>
    <row r="11" spans="1:15" s="5" customFormat="1" ht="42" customHeight="1" x14ac:dyDescent="0.2">
      <c r="A11" s="42" t="s">
        <v>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6"/>
    </row>
    <row r="12" spans="1:15" s="12" customFormat="1" ht="15.75" x14ac:dyDescent="0.25">
      <c r="B12" s="34" t="s">
        <v>19</v>
      </c>
      <c r="C12" s="10"/>
      <c r="D12" s="11"/>
      <c r="F12" s="11"/>
      <c r="G12" s="11"/>
      <c r="H12" s="10" t="s">
        <v>21</v>
      </c>
      <c r="I12" s="11"/>
      <c r="J12" s="11"/>
    </row>
  </sheetData>
  <mergeCells count="16">
    <mergeCell ref="H1:M1"/>
    <mergeCell ref="A6:M6"/>
    <mergeCell ref="A2:K2"/>
    <mergeCell ref="A11:K11"/>
    <mergeCell ref="H4:J4"/>
    <mergeCell ref="B4:B5"/>
    <mergeCell ref="C4:C5"/>
    <mergeCell ref="A3:M3"/>
    <mergeCell ref="K4:L4"/>
    <mergeCell ref="E4:G4"/>
    <mergeCell ref="C8:J8"/>
    <mergeCell ref="A4:A5"/>
    <mergeCell ref="D4:D5"/>
    <mergeCell ref="A10:L10"/>
    <mergeCell ref="K8:L8"/>
    <mergeCell ref="M4:M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1</cp:lastModifiedBy>
  <cp:lastPrinted>2026-05-04T11:06:47Z</cp:lastPrinted>
  <dcterms:created xsi:type="dcterms:W3CDTF">2011-05-04T10:33:42Z</dcterms:created>
  <dcterms:modified xsi:type="dcterms:W3CDTF">2026-06-11T05:53:11Z</dcterms:modified>
</cp:coreProperties>
</file>