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erbininaES\AppData\Local\LANIT\LanDocs\EditedFiles\"/>
    </mc:Choice>
  </mc:AlternateContent>
  <bookViews>
    <workbookView xWindow="0" yWindow="0" windowWidth="28800" windowHeight="12300"/>
  </bookViews>
  <sheets>
    <sheet name="Лист1" sheetId="1" r:id="rId1"/>
  </sheets>
  <definedNames>
    <definedName name="_ftn1" localSheetId="0">Лист1!#REF!</definedName>
    <definedName name="_ftn10" localSheetId="0">Лист1!#REF!</definedName>
    <definedName name="_ftn11" localSheetId="0">Лист1!#REF!</definedName>
    <definedName name="_ftn2" localSheetId="0">Лист1!#REF!</definedName>
    <definedName name="_ftn3" localSheetId="0">Лист1!#REF!</definedName>
    <definedName name="_ftn4" localSheetId="0">Лист1!#REF!</definedName>
    <definedName name="_ftn5" localSheetId="0">Лист1!#REF!</definedName>
    <definedName name="_ftn6" localSheetId="0">Лист1!#REF!</definedName>
    <definedName name="_ftn7" localSheetId="0">Лист1!#REF!</definedName>
    <definedName name="_ftn8" localSheetId="0">Лист1!#REF!</definedName>
    <definedName name="_ftn9" localSheetId="0">Лист1!#REF!</definedName>
    <definedName name="_ftnref1" localSheetId="0">Лист1!$A$1</definedName>
    <definedName name="_ftnref10" localSheetId="0">Лист1!#REF!</definedName>
    <definedName name="_ftnref11" localSheetId="0">Лист1!#REF!</definedName>
    <definedName name="_ftnref2" localSheetId="0">Лист1!$A$4</definedName>
    <definedName name="_ftnref3" localSheetId="0">Лист1!$F$11</definedName>
    <definedName name="_ftnref4" localSheetId="0">Лист1!$O$11</definedName>
    <definedName name="_ftnref5" localSheetId="0">Лист1!$A$7</definedName>
    <definedName name="_ftnref6" localSheetId="0">Лист1!$G$12</definedName>
    <definedName name="_ftnref7" localSheetId="0">Лист1!$L$12</definedName>
    <definedName name="_ftnref8" localSheetId="0">Лист1!$M$12</definedName>
    <definedName name="_ftnref9" localSheetId="0">Лист1!$G$13</definedName>
    <definedName name="_xlnm.Print_Area" localSheetId="0">Лист1!$A$1:$Q$19</definedName>
  </definedNames>
  <calcPr calcId="162913"/>
</workbook>
</file>

<file path=xl/calcChain.xml><?xml version="1.0" encoding="utf-8"?>
<calcChain xmlns="http://schemas.openxmlformats.org/spreadsheetml/2006/main">
  <c r="K17" i="1" l="1"/>
  <c r="K18" i="1"/>
  <c r="K16" i="1"/>
  <c r="M18" i="1" l="1"/>
  <c r="M17" i="1"/>
  <c r="M16" i="1" l="1"/>
  <c r="M19" i="1" l="1"/>
</calcChain>
</file>

<file path=xl/sharedStrings.xml><?xml version="1.0" encoding="utf-8"?>
<sst xmlns="http://schemas.openxmlformats.org/spreadsheetml/2006/main" count="43" uniqueCount="33">
  <si>
    <t>Информация о валюте, используемой для формирования цены контракта и расчетов с поставщиками: Валютой контракта является рубль Российской Федерации.</t>
  </si>
  <si>
    <t>Наименование товара, работы, услуги согласно описанию объекта закупки</t>
  </si>
  <si>
    <t>Единица измерений</t>
  </si>
  <si>
    <t>Расчет НМЦК(ЦК)</t>
  </si>
  <si>
    <t>Коэфф. вариации (v)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</si>
  <si>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контракта: Не применяется.</t>
  </si>
  <si>
    <t>№ п/п</t>
  </si>
  <si>
    <r>
      <t>Обоснование начальной (максимальной) цены контракта</t>
    </r>
    <r>
      <rPr>
        <b/>
        <sz val="12"/>
        <color rgb="FFFF0000"/>
        <rFont val="Times New Roman"/>
        <family val="1"/>
        <charset val="204"/>
      </rPr>
      <t/>
    </r>
  </si>
  <si>
    <t xml:space="preserve">Наименование товара, работы, услуги по КТРУ </t>
  </si>
  <si>
    <t>Типовая принадлежность</t>
  </si>
  <si>
    <t>Кол-во</t>
  </si>
  <si>
    <t>Ценовые значения анализа рынка</t>
  </si>
  <si>
    <t>Цена за единицу с учетом нормативных затрат</t>
  </si>
  <si>
    <t>Итоговое значение НМЦК (ЦК) (руб.)</t>
  </si>
  <si>
    <t>Штука</t>
  </si>
  <si>
    <t>Итого цена единицы товара (работы, услуги) в том числе с учетом ЛБО (руб.)</t>
  </si>
  <si>
    <t>НМЦК (ЦК)/цена единицы товара (работы, услуги) с учетом ЛБО (руб.)</t>
  </si>
  <si>
    <t>Цена за ед. (руб.)</t>
  </si>
  <si>
    <t xml:space="preserve">Итого НМЦК </t>
  </si>
  <si>
    <t>*</t>
  </si>
  <si>
    <t>Цена государственного контракта включает в себя все налоги, сборы, пошлины и другие обязательные платежи, которые Поставщик должен оплачивать в соответствии с условиями гоударственного контракта, или на иных основаниях, в том числе транспортные расходы.</t>
  </si>
  <si>
    <t>Наименьшая цена за единицу (руб.)</t>
  </si>
  <si>
    <r>
      <t>Предмет контракта О</t>
    </r>
    <r>
      <rPr>
        <u/>
        <sz val="12"/>
        <color theme="1"/>
        <rFont val="Times New Roman"/>
        <family val="1"/>
        <charset val="204"/>
      </rPr>
      <t>казание услуг по предоставлению неисключительных прав использования программы Saby для нужд Межрегионального филиала Федерального казённого учреждения «Центр по обеспечению деятельности Казначейства России» в г. Казани</t>
    </r>
  </si>
  <si>
    <t>58.29.11.000/
58.29.11.000-00000003</t>
  </si>
  <si>
    <t>Программное обеспечение</t>
  </si>
  <si>
    <r>
      <t>Права использования Saby модуль Внутренний документооборот. Запись в Реестре Российского ПО № 332</t>
    </r>
    <r>
      <rPr>
        <i/>
        <sz val="12"/>
        <color theme="1"/>
        <rFont val="Times New Roman"/>
        <family val="1"/>
        <charset val="204"/>
      </rPr>
      <t xml:space="preserve"> </t>
    </r>
  </si>
  <si>
    <r>
      <t>Права использования Saby 10 дополнительных пользователей. Запись в Реестре Российского ПО № 332</t>
    </r>
    <r>
      <rPr>
        <i/>
        <sz val="12"/>
        <color theme="1"/>
        <rFont val="Times New Roman"/>
        <family val="1"/>
        <charset val="204"/>
      </rPr>
      <t xml:space="preserve"> </t>
    </r>
  </si>
  <si>
    <t xml:space="preserve">Права использования Saby Docs 500 документов.
Запись в Реестре Российского ПО № 332 </t>
  </si>
  <si>
    <r>
      <t xml:space="preserve">Используемый метод определения НМЦК: </t>
    </r>
    <r>
      <rPr>
        <u/>
        <sz val="12"/>
        <color theme="1"/>
        <rFont val="Times New Roman"/>
        <family val="1"/>
        <charset val="204"/>
      </rPr>
      <t>Иной метод.</t>
    </r>
  </si>
  <si>
    <t>Реквизиты запросов ценовой информации (в т.ч. в ЕИС): Запрос направлен в 5 организаций: исх. от 09.06.2026 № 59-09-18/3121, в ЕИС от 09.06.2026 № 0811400000126000526 ответ получен от 1 (одной) организации, на основании данной информации произведен расчет НМЦК: Источник № 1 – вх. от 15.06.2026 № 4698.</t>
  </si>
  <si>
    <t>Источник № 1
КП от 15.06.2026 № 4698</t>
  </si>
  <si>
    <r>
      <t xml:space="preserve">Применить методы, установленные частью 1 статьи 22 Закона № 44-ФЗ, не представляется возможным по следующим основаниям:
- по результатам запроса цен № 0811400000126000526 от 09.06.2026, размещенного в Единой информационной системе, а также запросом № 59-09-18/3121 от 09.06.2026 в адрес 5-ти потенциальных поставщиков услуг Заказчиком было получено только одно коммерческое предложение № </t>
    </r>
    <r>
      <rPr>
        <sz val="12"/>
        <rFont val="Times New Roman"/>
        <family val="1"/>
        <charset val="204"/>
      </rPr>
      <t>4698</t>
    </r>
    <r>
      <rPr>
        <sz val="12"/>
        <color theme="1"/>
        <rFont val="Times New Roman"/>
        <family val="1"/>
        <charset val="204"/>
      </rPr>
      <t xml:space="preserve"> от 15.06.2026;
- применить метод сопоставимых рыночных цен (анализа рынка) не представляется возможным в связи с отсутствием информации о рыночных ценах идентичных услуг, планируемых к закупке, и при их отсутствии однородных услуг, установленных в соответствии со ст. 19;
- применить нормативный метод не представляется возможным по причине отсутствия услуги, являющейся объектом закупки, в правовом акте, устанавливающем требования к нормированию в сфере закупок;
- применить тарифный метод не представляется возможным по причине отсутствия государственного регулирования ценообразования услуги, являющейся объектом закупки;
- применить проектно-сметный метод не представляется возможным по причине отсутствия услуги, являющейся объектом закупки, в перечне работ, для обоснования начальной (максимальной) цены которых используется указанный метод в соответствии с частью 9 и 9.1 статьи 22 Закона № 44-ФЗ;
- применить затратный метод не представляется возможным по причине отсутствия возможности определить себестоимость услуги, являющейся объектом закупки.
В соответствии с изложенным и с учетом письма ООО «Компания «Тензор» № </t>
    </r>
    <r>
      <rPr>
        <sz val="12"/>
        <rFont val="Times New Roman"/>
        <family val="1"/>
        <charset val="204"/>
      </rPr>
      <t>4848</t>
    </r>
    <r>
      <rPr>
        <sz val="12"/>
        <color theme="1"/>
        <rFont val="Times New Roman"/>
        <family val="1"/>
        <charset val="204"/>
      </rPr>
      <t xml:space="preserve"> от 19.06.2026, цена контракта определена и обоснована с применением иного метода в соответствии с частью 12 статьи 22 Закона № 44-ФЗ на основании одного коммерческого предложения.</t>
    </r>
  </si>
  <si>
    <r>
      <t xml:space="preserve">Дата подготовки обоснования НМЦК </t>
    </r>
    <r>
      <rPr>
        <u/>
        <sz val="12"/>
        <color theme="1"/>
        <rFont val="Times New Roman"/>
        <family val="1"/>
        <charset val="204"/>
      </rPr>
      <t>30.06.2026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</si>
</sst>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5" xfId="1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5" xfId="1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"/>
  <sheetViews>
    <sheetView tabSelected="1" zoomScale="85" zoomScaleNormal="85" workbookViewId="0">
      <selection activeCell="A4" sqref="A4:Q4"/>
    </sheetView>
  </sheetViews>
  <sheetFormatPr defaultRowHeight="15.75" x14ac:dyDescent="0.25"/>
  <cols>
    <col min="1" max="1" width="9.140625" style="3"/>
    <col min="2" max="3" width="41.85546875" style="3" customWidth="1"/>
    <col min="4" max="4" width="49.42578125" style="3" customWidth="1"/>
    <col min="5" max="10" width="12.85546875" style="3" customWidth="1"/>
    <col min="11" max="11" width="14.42578125" style="3" customWidth="1"/>
    <col min="12" max="12" width="14.7109375" style="3" customWidth="1"/>
    <col min="13" max="13" width="15.85546875" style="3" customWidth="1"/>
    <col min="14" max="14" width="6.5703125" style="3" customWidth="1"/>
    <col min="15" max="16" width="12.85546875" style="3" customWidth="1"/>
    <col min="17" max="17" width="9.140625" style="3"/>
    <col min="18" max="18" width="12.140625" style="3" customWidth="1"/>
    <col min="19" max="19" width="12.42578125" style="3" bestFit="1" customWidth="1"/>
    <col min="20" max="16384" width="9.140625" style="3"/>
  </cols>
  <sheetData>
    <row r="1" spans="1:19" x14ac:dyDescent="0.25">
      <c r="A1" s="24" t="s">
        <v>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4" spans="1:19" ht="21.75" customHeight="1" x14ac:dyDescent="0.25">
      <c r="A4" s="25" t="s">
        <v>32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9" x14ac:dyDescent="0.25">
      <c r="A5" s="25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4"/>
    </row>
    <row r="6" spans="1:19" ht="22.5" customHeight="1" x14ac:dyDescent="0.25">
      <c r="A6" s="25" t="s">
        <v>28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spans="1:19" ht="36.75" customHeight="1" x14ac:dyDescent="0.25">
      <c r="A7" s="26" t="s">
        <v>29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4"/>
    </row>
    <row r="8" spans="1:19" ht="19.5" customHeight="1" x14ac:dyDescent="0.25">
      <c r="A8" s="25" t="s">
        <v>0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 spans="1:19" ht="19.5" customHeight="1" x14ac:dyDescent="0.25">
      <c r="A9" s="25" t="s">
        <v>5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</row>
    <row r="10" spans="1:19" ht="16.5" thickBot="1" x14ac:dyDescent="0.3"/>
    <row r="11" spans="1:19" ht="16.5" customHeight="1" thickBot="1" x14ac:dyDescent="0.3">
      <c r="A11" s="19" t="s">
        <v>6</v>
      </c>
      <c r="B11" s="19" t="s">
        <v>8</v>
      </c>
      <c r="C11" s="19" t="s">
        <v>1</v>
      </c>
      <c r="D11" s="19" t="s">
        <v>9</v>
      </c>
      <c r="E11" s="19" t="s">
        <v>2</v>
      </c>
      <c r="F11" s="19" t="s">
        <v>10</v>
      </c>
      <c r="G11" s="30" t="s">
        <v>3</v>
      </c>
      <c r="H11" s="31"/>
      <c r="I11" s="31"/>
      <c r="J11" s="31"/>
      <c r="K11" s="31"/>
      <c r="L11" s="31"/>
      <c r="M11" s="31"/>
      <c r="N11" s="32"/>
      <c r="O11" s="19" t="s">
        <v>15</v>
      </c>
      <c r="P11" s="19" t="s">
        <v>16</v>
      </c>
    </row>
    <row r="12" spans="1:19" ht="16.5" customHeight="1" thickBot="1" x14ac:dyDescent="0.3">
      <c r="A12" s="20"/>
      <c r="B12" s="20"/>
      <c r="C12" s="20"/>
      <c r="D12" s="20"/>
      <c r="E12" s="20"/>
      <c r="F12" s="20"/>
      <c r="G12" s="37" t="s">
        <v>11</v>
      </c>
      <c r="H12" s="38"/>
      <c r="I12" s="38"/>
      <c r="J12" s="19" t="s">
        <v>4</v>
      </c>
      <c r="K12" s="19" t="s">
        <v>21</v>
      </c>
      <c r="L12" s="19" t="s">
        <v>12</v>
      </c>
      <c r="M12" s="30" t="s">
        <v>13</v>
      </c>
      <c r="N12" s="32"/>
      <c r="O12" s="20"/>
      <c r="P12" s="20"/>
    </row>
    <row r="13" spans="1:19" ht="79.5" thickBot="1" x14ac:dyDescent="0.3">
      <c r="A13" s="20"/>
      <c r="B13" s="20"/>
      <c r="C13" s="20"/>
      <c r="D13" s="20"/>
      <c r="E13" s="20"/>
      <c r="F13" s="20"/>
      <c r="G13" s="18" t="s">
        <v>30</v>
      </c>
      <c r="H13" s="8"/>
      <c r="I13" s="11"/>
      <c r="J13" s="20"/>
      <c r="K13" s="20"/>
      <c r="L13" s="20"/>
      <c r="M13" s="33"/>
      <c r="N13" s="34"/>
      <c r="O13" s="20"/>
      <c r="P13" s="20"/>
    </row>
    <row r="14" spans="1:19" ht="45" customHeight="1" thickBot="1" x14ac:dyDescent="0.3">
      <c r="A14" s="21"/>
      <c r="B14" s="21"/>
      <c r="C14" s="21"/>
      <c r="D14" s="21"/>
      <c r="E14" s="21"/>
      <c r="F14" s="21"/>
      <c r="G14" s="2" t="s">
        <v>17</v>
      </c>
      <c r="H14" s="2" t="s">
        <v>17</v>
      </c>
      <c r="I14" s="2" t="s">
        <v>17</v>
      </c>
      <c r="J14" s="21"/>
      <c r="K14" s="21"/>
      <c r="L14" s="21"/>
      <c r="M14" s="22"/>
      <c r="N14" s="23"/>
      <c r="O14" s="20"/>
      <c r="P14" s="20"/>
    </row>
    <row r="15" spans="1:19" ht="16.5" thickBot="1" x14ac:dyDescent="0.3">
      <c r="A15" s="1">
        <v>1</v>
      </c>
      <c r="B15" s="2">
        <v>2</v>
      </c>
      <c r="C15" s="2">
        <v>3</v>
      </c>
      <c r="D15" s="2">
        <v>4</v>
      </c>
      <c r="E15" s="2">
        <v>5</v>
      </c>
      <c r="F15" s="2">
        <v>6</v>
      </c>
      <c r="G15" s="2">
        <v>7</v>
      </c>
      <c r="H15" s="2">
        <v>8</v>
      </c>
      <c r="I15" s="2">
        <v>9</v>
      </c>
      <c r="J15" s="2">
        <v>10</v>
      </c>
      <c r="K15" s="2">
        <v>11</v>
      </c>
      <c r="L15" s="2">
        <v>12</v>
      </c>
      <c r="M15" s="22">
        <v>13</v>
      </c>
      <c r="N15" s="23"/>
      <c r="O15" s="6">
        <v>14</v>
      </c>
      <c r="P15" s="6">
        <v>15</v>
      </c>
    </row>
    <row r="16" spans="1:19" ht="75.75" customHeight="1" thickBot="1" x14ac:dyDescent="0.3">
      <c r="A16" s="5">
        <v>1</v>
      </c>
      <c r="B16" s="2" t="s">
        <v>23</v>
      </c>
      <c r="C16" s="11" t="s">
        <v>24</v>
      </c>
      <c r="D16" s="6" t="s">
        <v>25</v>
      </c>
      <c r="E16" s="2" t="s">
        <v>14</v>
      </c>
      <c r="F16" s="9">
        <v>1</v>
      </c>
      <c r="G16" s="16">
        <v>17100</v>
      </c>
      <c r="H16" s="16"/>
      <c r="I16" s="16"/>
      <c r="J16" s="2"/>
      <c r="K16" s="13">
        <f>ROUNDDOWN(AVERAGE(G16:I16),2)</f>
        <v>17100</v>
      </c>
      <c r="L16" s="7">
        <v>100000</v>
      </c>
      <c r="M16" s="7">
        <f>K16*F16</f>
        <v>17100</v>
      </c>
      <c r="N16" s="7" t="s">
        <v>19</v>
      </c>
      <c r="O16" s="7"/>
      <c r="P16" s="7"/>
      <c r="R16" s="28"/>
      <c r="S16" s="27"/>
    </row>
    <row r="17" spans="1:19" ht="48" thickBot="1" x14ac:dyDescent="0.3">
      <c r="A17" s="12">
        <v>2</v>
      </c>
      <c r="B17" s="15" t="s">
        <v>23</v>
      </c>
      <c r="C17" s="11" t="s">
        <v>24</v>
      </c>
      <c r="D17" s="6" t="s">
        <v>26</v>
      </c>
      <c r="E17" s="11" t="s">
        <v>14</v>
      </c>
      <c r="F17" s="9">
        <v>1</v>
      </c>
      <c r="G17" s="16">
        <v>13700</v>
      </c>
      <c r="H17" s="16"/>
      <c r="I17" s="16"/>
      <c r="J17" s="11"/>
      <c r="K17" s="13">
        <f t="shared" ref="K17:K18" si="0">ROUNDDOWN(AVERAGE(G17:I17),2)</f>
        <v>13700</v>
      </c>
      <c r="L17" s="7">
        <v>100000</v>
      </c>
      <c r="M17" s="7">
        <f t="shared" ref="M17:M18" si="1">K17*F17</f>
        <v>13700</v>
      </c>
      <c r="N17" s="7" t="s">
        <v>19</v>
      </c>
      <c r="O17" s="7"/>
      <c r="P17" s="7"/>
      <c r="R17" s="28"/>
      <c r="S17" s="27"/>
    </row>
    <row r="18" spans="1:19" ht="48" thickBot="1" x14ac:dyDescent="0.3">
      <c r="A18" s="17">
        <v>3</v>
      </c>
      <c r="B18" s="15" t="s">
        <v>23</v>
      </c>
      <c r="C18" s="14" t="s">
        <v>24</v>
      </c>
      <c r="D18" s="6" t="s">
        <v>27</v>
      </c>
      <c r="E18" s="11" t="s">
        <v>14</v>
      </c>
      <c r="F18" s="9">
        <v>1</v>
      </c>
      <c r="G18" s="16">
        <v>4500</v>
      </c>
      <c r="H18" s="16"/>
      <c r="I18" s="16"/>
      <c r="J18" s="11"/>
      <c r="K18" s="13">
        <f t="shared" si="0"/>
        <v>4500</v>
      </c>
      <c r="L18" s="7">
        <v>100000</v>
      </c>
      <c r="M18" s="7">
        <f t="shared" si="1"/>
        <v>4500</v>
      </c>
      <c r="N18" s="7" t="s">
        <v>19</v>
      </c>
      <c r="O18" s="7"/>
      <c r="P18" s="7"/>
      <c r="R18" s="28"/>
      <c r="S18" s="27"/>
    </row>
    <row r="19" spans="1:19" ht="16.5" customHeight="1" thickBot="1" x14ac:dyDescent="0.3">
      <c r="A19" s="35" t="s">
        <v>18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9">
        <f>SUM(M16:M18)</f>
        <v>35300</v>
      </c>
      <c r="N19" s="40"/>
      <c r="O19" s="2"/>
      <c r="P19" s="10"/>
    </row>
    <row r="21" spans="1:19" ht="181.5" customHeight="1" x14ac:dyDescent="0.25">
      <c r="A21" s="29" t="s">
        <v>31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</row>
    <row r="23" spans="1:19" ht="15.75" customHeight="1" x14ac:dyDescent="0.25">
      <c r="A23" s="29" t="s">
        <v>20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</row>
  </sheetData>
  <mergeCells count="28">
    <mergeCell ref="S16:S18"/>
    <mergeCell ref="R16:R18"/>
    <mergeCell ref="A23:P23"/>
    <mergeCell ref="F11:F14"/>
    <mergeCell ref="G11:N11"/>
    <mergeCell ref="M12:N14"/>
    <mergeCell ref="A19:L19"/>
    <mergeCell ref="G12:I12"/>
    <mergeCell ref="J12:J14"/>
    <mergeCell ref="L12:L14"/>
    <mergeCell ref="A11:A14"/>
    <mergeCell ref="K12:K14"/>
    <mergeCell ref="P11:P14"/>
    <mergeCell ref="O11:O14"/>
    <mergeCell ref="A21:P21"/>
    <mergeCell ref="M19:N19"/>
    <mergeCell ref="A1:Q1"/>
    <mergeCell ref="A4:Q4"/>
    <mergeCell ref="A6:Q6"/>
    <mergeCell ref="A8:Q8"/>
    <mergeCell ref="A9:Q9"/>
    <mergeCell ref="A5:P5"/>
    <mergeCell ref="A7:P7"/>
    <mergeCell ref="B11:B14"/>
    <mergeCell ref="C11:C14"/>
    <mergeCell ref="D11:D14"/>
    <mergeCell ref="E11:E14"/>
    <mergeCell ref="M15:N15"/>
  </mergeCells>
  <pageMargins left="0.7" right="0.7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10</vt:i4>
      </vt:variant>
    </vt:vector>
  </HeadingPairs>
  <TitlesOfParts>
    <vt:vector size="11" baseType="lpstr">
      <vt:lpstr>Лист1</vt:lpstr>
      <vt:lpstr>Лист1!_ftnref1</vt:lpstr>
      <vt:lpstr>Лист1!_ftnref2</vt:lpstr>
      <vt:lpstr>Лист1!_ftnref3</vt:lpstr>
      <vt:lpstr>Лист1!_ftnref4</vt:lpstr>
      <vt:lpstr>Лист1!_ftnref5</vt:lpstr>
      <vt:lpstr>Лист1!_ftnref6</vt:lpstr>
      <vt:lpstr>Лист1!_ftnref7</vt:lpstr>
      <vt:lpstr>Лист1!_ftnref8</vt:lpstr>
      <vt:lpstr>Лист1!_ftnref9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Миклухо-Маклай</dc:creator>
  <cp:lastModifiedBy>Пользователь Windows</cp:lastModifiedBy>
  <cp:lastPrinted>2025-12-22T08:27:26Z</cp:lastPrinted>
  <dcterms:created xsi:type="dcterms:W3CDTF">2025-05-16T11:17:36Z</dcterms:created>
  <dcterms:modified xsi:type="dcterms:W3CDTF">2026-06-30T08:01:43Z</dcterms:modified>
</cp:coreProperties>
</file>