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7. Июль 2026\Журналы\"/>
    </mc:Choice>
  </mc:AlternateContent>
  <xr:revisionPtr revIDLastSave="0" documentId="13_ncr:1_{223AD67B-6CC3-4D3D-8E0F-19C09655A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7" l="1"/>
  <c r="P9" i="7"/>
  <c r="P10" i="7"/>
  <c r="N9" i="7"/>
  <c r="O9" i="7"/>
  <c r="N10" i="7"/>
  <c r="O10" i="7" s="1"/>
  <c r="P11" i="7"/>
  <c r="N11" i="7"/>
  <c r="O11" i="7" s="1"/>
</calcChain>
</file>

<file path=xl/sharedStrings.xml><?xml version="1.0" encoding="utf-8"?>
<sst xmlns="http://schemas.openxmlformats.org/spreadsheetml/2006/main" count="33" uniqueCount="29">
  <si>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</si>
  <si>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</si>
  <si>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</si>
  <si>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</si>
  <si>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</si>
  <si>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</si>
  <si>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</si>
  <si>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</si>
  <si>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</si>
  <si>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</si>
  <si>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</si>
  <si>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</si>
  <si>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</si>
  <si>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</si>
  <si>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</si>
  <si>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</si>
  <si>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</si>
  <si>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</si>
  <si>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</si>
  <si>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</si>
  <si>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</si>
  <si>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</si>
  <si>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</si>
  <si>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</si>
  <si>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</si>
  <si>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</si>
  <si>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Журнал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</si>
  <si>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372 410,30 руб. (Триста семьдесят две тысячи четыреста десять рублей) 30 копеек</t>
    </r>
  </si>
  <si>
    <t>Дата формирования обоснования НМЦК: 03.07.2026г.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</si>
</sst>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3"/>
  <sheetViews>
    <sheetView tabSelected="1" zoomScaleNormal="100" zoomScaleSheetLayoutView="100" workbookViewId="0">
      <selection activeCell="A21" sqref="A21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9" ht="19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6" t="s">
        <v>23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5" t="s">
        <v>0</v>
      </c>
      <c r="B6" s="35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9" s="1" customFormat="1" ht="26.25" customHeight="1" x14ac:dyDescent="0.25">
      <c r="A7" s="38" t="s">
        <v>1</v>
      </c>
      <c r="B7" s="38" t="s">
        <v>5</v>
      </c>
      <c r="C7" s="38" t="s">
        <v>2</v>
      </c>
      <c r="D7" s="38" t="s">
        <v>3</v>
      </c>
      <c r="E7" s="42" t="s">
        <v>11</v>
      </c>
      <c r="F7" s="42"/>
      <c r="G7" s="42"/>
      <c r="H7" s="42"/>
      <c r="I7" s="42"/>
      <c r="J7" s="43"/>
      <c r="K7" s="43"/>
      <c r="L7" s="43"/>
      <c r="M7" s="39" t="s">
        <v>14</v>
      </c>
      <c r="N7" s="40" t="s">
        <v>15</v>
      </c>
      <c r="O7" s="28" t="s">
        <v>16</v>
      </c>
      <c r="P7" s="38" t="s">
        <v>17</v>
      </c>
      <c r="Q7" s="38" t="s">
        <v>9</v>
      </c>
    </row>
    <row r="8" spans="1:19" s="1" customFormat="1" ht="39.75" customHeight="1" x14ac:dyDescent="0.2">
      <c r="A8" s="38"/>
      <c r="B8" s="38"/>
      <c r="C8" s="38"/>
      <c r="D8" s="38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9"/>
      <c r="N8" s="41"/>
      <c r="O8" s="28"/>
      <c r="P8" s="38"/>
      <c r="Q8" s="38"/>
    </row>
    <row r="9" spans="1:19" s="1" customFormat="1" ht="39.75" customHeight="1" x14ac:dyDescent="0.2">
      <c r="A9" s="32">
        <v>1</v>
      </c>
      <c r="B9" s="32"/>
      <c r="C9" s="24" t="s">
        <v>26</v>
      </c>
      <c r="D9" s="24" t="s">
        <v>25</v>
      </c>
      <c r="E9" s="33">
        <v>780</v>
      </c>
      <c r="F9" s="33">
        <v>750</v>
      </c>
      <c r="G9" s="33">
        <v>700</v>
      </c>
      <c r="H9" s="33"/>
      <c r="I9" s="33"/>
      <c r="J9" s="33"/>
      <c r="K9" s="33"/>
      <c r="L9" s="33"/>
      <c r="M9" s="33">
        <v>743.3</v>
      </c>
      <c r="N9" s="24">
        <f t="shared" ref="N9:N10" si="0">STDEV(E9,F9,G9)</f>
        <v>40.414518843273804</v>
      </c>
      <c r="O9" s="24">
        <f t="shared" ref="O9:O10" si="1">N9/(E9+F9+G9)*100</f>
        <v>1.8123102620302156</v>
      </c>
      <c r="P9" s="24">
        <f t="shared" ref="P9:P10" si="2">M9*Q9</f>
        <v>743.3</v>
      </c>
      <c r="Q9" s="32">
        <v>1</v>
      </c>
    </row>
    <row r="10" spans="1:19" s="1" customFormat="1" ht="39.75" customHeight="1" x14ac:dyDescent="0.2">
      <c r="A10" s="32">
        <v>2</v>
      </c>
      <c r="B10" s="32"/>
      <c r="C10" s="24" t="s">
        <v>26</v>
      </c>
      <c r="D10" s="24" t="s">
        <v>25</v>
      </c>
      <c r="E10" s="33">
        <v>7800</v>
      </c>
      <c r="F10" s="33">
        <v>7500</v>
      </c>
      <c r="G10" s="33">
        <v>7000</v>
      </c>
      <c r="H10" s="33"/>
      <c r="I10" s="33"/>
      <c r="J10" s="33"/>
      <c r="K10" s="33"/>
      <c r="L10" s="33"/>
      <c r="M10" s="33">
        <v>7433.3</v>
      </c>
      <c r="N10" s="24">
        <f t="shared" si="0"/>
        <v>404.14518843273805</v>
      </c>
      <c r="O10" s="24">
        <f t="shared" si="1"/>
        <v>1.8123102620302156</v>
      </c>
      <c r="P10" s="24">
        <f t="shared" si="2"/>
        <v>74333</v>
      </c>
      <c r="Q10" s="32">
        <v>10</v>
      </c>
    </row>
    <row r="11" spans="1:19" s="1" customFormat="1" ht="39.75" customHeight="1" x14ac:dyDescent="0.2">
      <c r="A11" s="30">
        <v>3</v>
      </c>
      <c r="B11" s="24"/>
      <c r="C11" s="24" t="s">
        <v>26</v>
      </c>
      <c r="D11" s="24" t="s">
        <v>25</v>
      </c>
      <c r="E11" s="24">
        <v>15600</v>
      </c>
      <c r="F11" s="24">
        <v>15000</v>
      </c>
      <c r="G11" s="24">
        <v>14000</v>
      </c>
      <c r="H11" s="24"/>
      <c r="I11" s="24"/>
      <c r="J11" s="24"/>
      <c r="K11" s="24"/>
      <c r="L11" s="24"/>
      <c r="M11" s="31">
        <v>14866.7</v>
      </c>
      <c r="N11" s="24">
        <f t="shared" ref="N11" si="3">STDEV(E11,F11,G11)</f>
        <v>808.29037686547611</v>
      </c>
      <c r="O11" s="24">
        <f t="shared" ref="O11" si="4">N11/(E11+F11+G11)*100</f>
        <v>1.8123102620302156</v>
      </c>
      <c r="P11" s="24">
        <f>M11*Q11</f>
        <v>297334</v>
      </c>
      <c r="Q11" s="30">
        <v>20</v>
      </c>
    </row>
    <row r="12" spans="1:19" s="7" customFormat="1" ht="12.75" x14ac:dyDescent="0.2">
      <c r="A12" s="3"/>
      <c r="B12" s="3"/>
      <c r="C12" s="3"/>
      <c r="D12" s="25"/>
      <c r="E12" s="26"/>
      <c r="F12" s="26" t="s">
        <v>24</v>
      </c>
      <c r="G12" s="26"/>
      <c r="H12" s="26"/>
      <c r="I12" s="26"/>
      <c r="J12" s="26"/>
      <c r="K12" s="26"/>
      <c r="L12" s="26"/>
      <c r="M12" s="29"/>
      <c r="N12" s="26"/>
      <c r="O12" s="26"/>
      <c r="P12" s="26">
        <f>SUM(P9:P11)</f>
        <v>372410.3</v>
      </c>
      <c r="Q12" s="4"/>
      <c r="S12" s="23"/>
    </row>
    <row r="13" spans="1:19" x14ac:dyDescent="0.25">
      <c r="A13" s="2"/>
      <c r="B13" s="2"/>
      <c r="C13" s="7"/>
      <c r="D13" s="13"/>
      <c r="E13" s="11"/>
      <c r="F13" s="11"/>
      <c r="G13" s="11"/>
      <c r="H13" s="11"/>
      <c r="J13" s="19"/>
      <c r="K13" s="13"/>
      <c r="L13" s="13"/>
      <c r="M13" s="13"/>
      <c r="N13" s="13"/>
      <c r="O13" s="13"/>
      <c r="P13" s="13"/>
      <c r="Q13" s="13"/>
    </row>
    <row r="14" spans="1:19" ht="15" customHeight="1" x14ac:dyDescent="0.25">
      <c r="A14" s="14" t="s">
        <v>18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1"/>
    </row>
    <row r="15" spans="1:19" x14ac:dyDescent="0.25">
      <c r="A15" s="14" t="s">
        <v>12</v>
      </c>
      <c r="B15" s="2"/>
      <c r="C15" s="7"/>
      <c r="D15" s="27"/>
      <c r="E15" s="11"/>
      <c r="F15" s="11"/>
      <c r="G15" s="20"/>
      <c r="H15" s="11"/>
      <c r="J15" s="19"/>
      <c r="K15" s="13"/>
      <c r="L15" s="13"/>
      <c r="M15" s="13"/>
      <c r="N15" s="13"/>
      <c r="O15" s="13"/>
      <c r="P15" s="13"/>
      <c r="Q15" s="22"/>
    </row>
    <row r="16" spans="1:19" x14ac:dyDescent="0.25">
      <c r="A16" s="14" t="s">
        <v>13</v>
      </c>
      <c r="B16" s="2"/>
      <c r="C16" s="7"/>
      <c r="D16" s="27"/>
      <c r="E16" s="11"/>
      <c r="F16" s="11"/>
      <c r="G16" s="20"/>
      <c r="H16" s="11"/>
      <c r="J16" s="19"/>
      <c r="K16" s="13"/>
      <c r="L16" s="13"/>
      <c r="M16" s="13"/>
      <c r="N16" s="13"/>
      <c r="O16" s="13"/>
      <c r="P16" s="13"/>
      <c r="Q16" s="22"/>
    </row>
    <row r="17" spans="1:17" x14ac:dyDescent="0.25">
      <c r="A17" s="14"/>
      <c r="B17" s="2"/>
      <c r="C17" s="7"/>
      <c r="D17" s="13"/>
      <c r="E17" s="11"/>
      <c r="F17" s="11"/>
      <c r="G17" s="11"/>
      <c r="H17" s="11"/>
      <c r="J17" s="19"/>
      <c r="K17" s="13"/>
      <c r="L17" s="13"/>
      <c r="M17" s="13"/>
      <c r="N17" s="13"/>
      <c r="O17" s="13"/>
      <c r="P17" s="13"/>
      <c r="Q17" s="22"/>
    </row>
    <row r="18" spans="1:17" ht="32.25" customHeight="1" x14ac:dyDescent="0.25">
      <c r="A18" s="45" t="s">
        <v>27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ht="1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ht="18" customHeight="1" x14ac:dyDescent="0.25">
      <c r="A20" s="44" t="s">
        <v>28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15.75" x14ac:dyDescent="0.25">
      <c r="A21" s="8"/>
      <c r="B21" s="46"/>
    </row>
    <row r="22" spans="1:17" ht="15.75" x14ac:dyDescent="0.25">
      <c r="A22" s="8"/>
      <c r="B22" s="46"/>
    </row>
    <row r="23" spans="1:17" ht="15.75" x14ac:dyDescent="0.25">
      <c r="A23" s="46"/>
      <c r="B23" s="46"/>
    </row>
  </sheetData>
  <mergeCells count="18">
    <mergeCell ref="A20:Q20"/>
    <mergeCell ref="A18:Q18"/>
    <mergeCell ref="B21:B22"/>
    <mergeCell ref="A23:B23"/>
    <mergeCell ref="A19:Q19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2026-07-03T11:52:01Z</dcterms:modified>
</cp:coreProperties>
</file>