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2\oodo\ЗАКУПКИ 2026\3 кв\БЕРЁЗКА\1588-хлоргексидин\"/>
    </mc:Choice>
  </mc:AlternateContent>
  <xr:revisionPtr revIDLastSave="0" documentId="13_ncr:1_{DA218BF5-C907-4271-80E7-BAF99A4D07DB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Обоснование НМЦК" sheetId="1" r:id="rId1"/>
    <sheet name="Приложение №1 " sheetId="6" r:id="rId2"/>
  </sheets>
  <definedNames>
    <definedName name="_Toc520376731" localSheetId="0">'Обоснование НМЦК'!$B$1</definedName>
    <definedName name="_xlnm._FilterDatabase" localSheetId="0" hidden="1">'Обоснование НМЦК'!$B$20:$P$25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0" i="1" l="1"/>
  <c r="F38" i="1"/>
  <c r="F37" i="1"/>
  <c r="N71" i="1" l="1"/>
</calcChain>
</file>

<file path=xl/sharedStrings.xml><?xml version="1.0" encoding="utf-8"?>
<sst xmlns="http://schemas.openxmlformats.org/spreadsheetml/2006/main" count="455" uniqueCount="137">
  <si>
    <t>РАСЧЕТ ЦЕНЫ ЕДИНИЦЫ ЛЕКАРСТВЕННОГО ПРЕПАРАТА:</t>
  </si>
  <si>
    <t>Международное непатентованное наименование или химическое, группировочное наименование лекарственного препарата (МНН)</t>
  </si>
  <si>
    <t>Лекарственная форма</t>
  </si>
  <si>
    <t>Дозировка</t>
  </si>
  <si>
    <t>Потребительская единица (ПЕ)</t>
  </si>
  <si>
    <t>Источники информации и цена за единицу без учета налога на добавленную стоимость, (коммерческое предложение), руб.</t>
  </si>
  <si>
    <t>Минимальная цена единицы планируемого к закупке лекарственного препарата без учета налога на добавленную стоимость, руб.</t>
  </si>
  <si>
    <t>№ 1</t>
  </si>
  <si>
    <t>№ 2</t>
  </si>
  <si>
    <t>№ 3</t>
  </si>
  <si>
    <t>№ 4</t>
  </si>
  <si>
    <t>№ п/п</t>
  </si>
  <si>
    <t>Наименование заказчика</t>
  </si>
  <si>
    <t>Объект закупки</t>
  </si>
  <si>
    <t>Кол-во потребительских единицах</t>
  </si>
  <si>
    <t>Цена по Контракту за потребительскую единицу товара, без учета НДС, руб.</t>
  </si>
  <si>
    <t>Реквизиты Контракта</t>
  </si>
  <si>
    <t>1.</t>
  </si>
  <si>
    <t>Минимальная предельная цена за потребительскую единицу товара в соответствии с Перечнем без учета налога на добавленную стоимость и оптовой надбавки, руб.:</t>
  </si>
  <si>
    <t>Максимальное значение цены без учета налога на добавленную стоимость и оптовой надбавки (п. 13 Порядка)</t>
  </si>
  <si>
    <t>№
п/п</t>
  </si>
  <si>
    <t>Объект закупки (МНН)</t>
  </si>
  <si>
    <t>Количество потребительских единиц закупленных лекарственных препаратов в эквивалентных лекарственных формах и дозировках, А</t>
  </si>
  <si>
    <t>Сведения о контракте</t>
  </si>
  <si>
    <r>
      <rPr>
        <b/>
        <sz val="11"/>
        <color theme="1"/>
        <rFont val="Times New Roman"/>
        <family val="1"/>
        <charset val="204"/>
      </rPr>
      <t xml:space="preserve">          3. Цена единицы лекарственного препарата в соответствии с пп. «в» п. 2 Порядка:</t>
    </r>
    <r>
      <rPr>
        <sz val="11"/>
        <color theme="1"/>
        <rFont val="Times New Roman"/>
        <family val="1"/>
        <charset val="204"/>
      </rPr>
      <t xml:space="preserve">
          Используется цена, которая рассчитывается автоматически в единой государственной информационной системе в сфере здравоохранения (далее - референтная цена) в соответствии с пунктом 6 Порядка, сведения о которой предоставляются в единую информационную систему в сфере закупок посредством информационного взаимодействия между указанными системами без учета налога на добавленную стоимость и оптовой надбавки.</t>
    </r>
  </si>
  <si>
    <r>
      <rPr>
        <b/>
        <sz val="11"/>
        <color theme="1"/>
        <rFont val="Times New Roman"/>
        <family val="1"/>
        <charset val="204"/>
      </rPr>
      <t xml:space="preserve">          2. Цена единицы лекарственного препарата в соответствии с пп. «б» п. 2 Порядка:</t>
    </r>
    <r>
      <rPr>
        <sz val="11"/>
        <color theme="1"/>
        <rFont val="Times New Roman"/>
        <family val="1"/>
        <charset val="204"/>
      </rPr>
      <t xml:space="preserve">
          Заказчиком осуществляется расчет средневзвешенной цены на основе контрактов (договоров) на поставку планируемого лекарственного препарата, на основании всех заключенных заказчиком и исполненных поставщиком государственных (муниципальных) контрактов или договоров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без учета НДС и оптовой надбавки.</t>
    </r>
  </si>
  <si>
    <r>
      <rPr>
        <b/>
        <sz val="11"/>
        <color theme="1"/>
        <rFont val="Times New Roman"/>
        <family val="1"/>
        <charset val="204"/>
      </rPr>
      <t xml:space="preserve">         1.3. Информация о ценах производителей в соответствии с перечнем жизненно необходимых и важнейших лекарственных препарато</t>
    </r>
    <r>
      <rPr>
        <sz val="11"/>
        <color theme="1"/>
        <rFont val="Times New Roman"/>
        <family val="1"/>
        <charset val="204"/>
      </rPr>
      <t xml:space="preserve">в для медицинского применения на 2022 год, утвержденным распоряжением Правительства Российской Федерации от "12" октября 2019 года № 2406-р с изменениями, внесенными распоряжением Правительства РФ от 23 декабря 2021 года № 3781-р, постановлением Правительства Российской Федерации от 29.10.10 г. № 865 «О государственном регулировании цен на лекарственные препараты, включенные в перечень жизненно необходимых и важнейших лекарственных препаратов», представлена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по адресу в сети Интернет http://grls.rosminzdrav.ru (далее - Перечень):
</t>
    </r>
    <r>
      <rPr>
        <b/>
        <sz val="11"/>
        <color theme="1"/>
        <rFont val="Times New Roman"/>
        <family val="1"/>
        <charset val="204"/>
      </rPr>
      <t xml:space="preserve">         Таблица цен для определения начальной (максимальной) цены контракта тарифным методом в соответствии с п. 4 Порядка:</t>
    </r>
  </si>
  <si>
    <r>
      <t xml:space="preserve">        </t>
    </r>
    <r>
      <rPr>
        <b/>
        <sz val="11"/>
        <color theme="1"/>
        <rFont val="Times New Roman"/>
        <family val="1"/>
        <charset val="204"/>
      </rPr>
      <t xml:space="preserve"> 1.2. Информация официального сайта Единой информационной системы в сфере закупок (https://zakupki.gov.ru):</t>
    </r>
    <r>
      <rPr>
        <sz val="11"/>
        <color theme="1"/>
        <rFont val="Times New Roman"/>
        <family val="1"/>
        <charset val="204"/>
      </rPr>
      <t xml:space="preserve">
Информация об исполненных контрактах, заключенных другими заказчиками:</t>
    </r>
  </si>
  <si>
    <t>МНН</t>
  </si>
  <si>
    <t>Потребительская единица</t>
  </si>
  <si>
    <t>Количество потребительских единиц, подлежащих закупке</t>
  </si>
  <si>
    <t>Референтные цены</t>
  </si>
  <si>
    <t>Версия ЕСКЛП</t>
  </si>
  <si>
    <t>Значение цены</t>
  </si>
  <si>
    <t>Показатель среднеквадратичного отклонения (σ)</t>
  </si>
  <si>
    <t>-</t>
  </si>
  <si>
    <t>Сводная информация о значениях цен за единицу планируемого к закупке лекарственного препарата определенных в соответствии с п. 2 Порядка:</t>
  </si>
  <si>
    <t>Наименование источника информации</t>
  </si>
  <si>
    <t>Значение цены за единицу лекарственного препарата, руб.</t>
  </si>
  <si>
    <t>Значение цены за единицу товара, принятое к расчету (с учетом НДС и оптовой надбавки), руб.</t>
  </si>
  <si>
    <t>1.1</t>
  </si>
  <si>
    <t>1.2</t>
  </si>
  <si>
    <t>1.3</t>
  </si>
  <si>
    <t>Референтная цена</t>
  </si>
  <si>
    <t>Торговое наименование лекарственного препарата</t>
  </si>
  <si>
    <t>Лекарственная форма, дозировка, упаковка (полная)</t>
  </si>
  <si>
    <t>Владелец РУ/производитель/упаковщик/Выпускающий контроль</t>
  </si>
  <si>
    <t>Коли-
чество в потреб. упаков-
ке</t>
  </si>
  <si>
    <t>№ РУ</t>
  </si>
  <si>
    <t>Дата регистрации цены
(№ решения)</t>
  </si>
  <si>
    <t>Цена за единицу товара с учетом НДС и оптовой надбавки, руб.</t>
  </si>
  <si>
    <t>Количество товара в потребительских единицах, подлежащее закупке</t>
  </si>
  <si>
    <t>Начальная (максимальная) цена контракта, руб.</t>
  </si>
  <si>
    <t>Минимальное значение цены единицы планируемого к закупке лекарственного препарата, рассчитанное в соответствии с п. 8 Порядка</t>
  </si>
  <si>
    <t xml:space="preserve">Информация, предоставленная потенциальными поставщиками </t>
  </si>
  <si>
    <t xml:space="preserve">Информация об исполненных контрактах, заключенных другими заказчиками </t>
  </si>
  <si>
    <t xml:space="preserve">Минимальная предельная цена за единицу товара в соответствии с Перечнем </t>
  </si>
  <si>
    <t xml:space="preserve">Максимальное значение цены Перечня (п. 13 Порядка) </t>
  </si>
  <si>
    <t xml:space="preserve">Расчет средневзвешенной цены </t>
  </si>
  <si>
    <t>ИТОГО:</t>
  </si>
  <si>
    <t>Слесарева Н.Ю.</t>
  </si>
  <si>
    <r>
      <t xml:space="preserve">Определение и обоснование начальной (максимальной) цены контракта на поставку лекарственных препаратов </t>
    </r>
    <r>
      <rPr>
        <sz val="11"/>
        <color theme="1"/>
        <rFont val="Times New Roman"/>
        <family val="1"/>
        <charset val="204"/>
      </rPr>
      <t xml:space="preserve"> проведено в соответствии с Порядком определения начальной (максимальной) цены контракта, цены контракта, заключаемого с единственным поставщиком (подрядчиком, исполнителем), при осуществлении закупок лекарственных препаратов для медицинского применения, утвержденным приказом Минздрава от 19.12.2019 г. № 1064н (далее – Порядок).</t>
    </r>
  </si>
  <si>
    <t>Цена потребительской единицы лекарственного препарата без учета НДС и оптовой надбавки, руб. ( с учетом инфляции 4%)</t>
  </si>
  <si>
    <t>Предельная цена руб. без НДС</t>
  </si>
  <si>
    <t>На 01.04.2026г. соответствующих данных в отношении референтной цены не размещено</t>
  </si>
  <si>
    <t>Состояние на
1 апреля</t>
  </si>
  <si>
    <t xml:space="preserve">Приложение №1
</t>
  </si>
  <si>
    <r>
      <rPr>
        <b/>
        <sz val="11"/>
        <color theme="1"/>
        <rFont val="Times New Roman"/>
        <family val="1"/>
        <charset val="204"/>
      </rPr>
      <t xml:space="preserve">          1. Цена единицы лекарственного препарата в соответствии с пп. «а» п. 2 Порядка:</t>
    </r>
    <r>
      <rPr>
        <sz val="11"/>
        <color theme="1"/>
        <rFont val="Times New Roman"/>
        <family val="1"/>
        <charset val="204"/>
      </rPr>
      <t xml:space="preserve">
Метод сопоставимых рыночных цен (анализа рынка):
     </t>
    </r>
    <r>
      <rPr>
        <b/>
        <sz val="11"/>
        <color theme="1"/>
        <rFont val="Times New Roman"/>
        <family val="1"/>
        <charset val="204"/>
      </rPr>
      <t xml:space="preserve">    </t>
    </r>
  </si>
  <si>
    <t>ОБОСНОВАНИЕ НАЧАЛЬНОЙ (МАКСИМАЛЬНОЙ) ЦЕНЫ КОНТРАКТА    ЛП МНН Хлоргексидин спиртовой раствор</t>
  </si>
  <si>
    <t>ХЛОРГЕКСИДИН</t>
  </si>
  <si>
    <t>Раствор для наружного применения</t>
  </si>
  <si>
    <t>5 мг/мл</t>
  </si>
  <si>
    <t>СМ3;МЛ</t>
  </si>
  <si>
    <t>Источник №1 ценовое предложение № КП09/00334 от 14.08.2026 г. по запросу 0373100068326000355</t>
  </si>
  <si>
    <t>Источник №2 ценовое предложение № КП09/00335 от 14.08.2026 г. по запросу 0373100068326000355</t>
  </si>
  <si>
    <t>Источник №3 ценовое предложение :-</t>
  </si>
  <si>
    <t>МНН -ХЛОРГЕКСИДИН</t>
  </si>
  <si>
    <t>ГОСУДАРСТВЕННОЕ БЮДЖЕТНОЕ УЧРЕЖДЕНИЕ ЗДРАВООХРАНЕНИЯ МОСКОВСКОЙ ОБЛАСТИ "ШАХОВСКАЯ БОЛЬНИЦА"</t>
  </si>
  <si>
    <t>https://zakupki.gov.ru/epz/contract/contractCard/common-info.html?reestrNumber=3507900292926000060</t>
  </si>
  <si>
    <t xml:space="preserve"> ХЛОРГЕКСИДИН, РАСТВОР ДЛЯ МЕСТНОГО И НАРУЖНОГО ПРИМЕНЕНИЯ 5 мг/мл, единица измерения товара: Кубический сантиметр; миллилитр (СМ3; МЛ)</t>
  </si>
  <si>
    <t>ХЛОРГЕКСИДИН, РАСТВОР ДЛЯ НАРУЖНОГО ПРИМЕНЕНИЯ 5 мг/мл, единица измерения товара: Кубический сантиметр; миллилитр (СМ3; МЛ)</t>
  </si>
  <si>
    <t>ГОСУДАРСТВЕННОЕ БЮДЖЕТНОЕ УЧРЕЖДЕНИЕ ЗДРАВООХРАНЕНИЯ МОСКОВСКОЙ ОБЛАСТИ "ОРЕХОВО-ЗУЕВСКАЯ БОЛЬНИЦА"</t>
  </si>
  <si>
    <t>https://zakupki.gov.ru/epz/contract/contractCard/common-info.html?reestrNumber=2503406146626000098</t>
  </si>
  <si>
    <t>Код АТХ</t>
  </si>
  <si>
    <t>Цена указана для первич. упаковки</t>
  </si>
  <si>
    <t>Штрих-код (EAN13)</t>
  </si>
  <si>
    <t>Дата вступления в силу</t>
  </si>
  <si>
    <t>Хлоргексидин</t>
  </si>
  <si>
    <t>D08AC02</t>
  </si>
  <si>
    <t>БиоАсептик</t>
  </si>
  <si>
    <t xml:space="preserve">Вл.Вып.к.Перв.Уп.Втор.Уп.Пр.Акционерное общество "Брынцалов-А"  (АО "Брынцалов-А"), Россия, Россия (0411032048); </t>
  </si>
  <si>
    <t>ЛП-002978</t>
  </si>
  <si>
    <t>раствор для наружного применения [спиртовой], 0.5%, 100 мл - флакон-капельницы (1)  - пачки картонные</t>
  </si>
  <si>
    <t xml:space="preserve">Вл.Общество с ограниченной ответственностью "Фарматория" (ООО "Фарматория"), Россия (7724339143); Вып.к.Перв.Уп.Втор.Уп.Пр.Акционерное общество "Кемеровская фармацевтическая фабрика (АО "Кемеровская фармацевтическая фабрика"), Россия (4200000365); </t>
  </si>
  <si>
    <t>ЛП-005413</t>
  </si>
  <si>
    <t>18.04.2025 
521/20-25/ОС-подтв</t>
  </si>
  <si>
    <t>4605903011731</t>
  </si>
  <si>
    <t>раствор для наружного применения [спиртовой], 0.5%, 100 мл - флаконы (1)  - пачки картонные</t>
  </si>
  <si>
    <t>4605903011915</t>
  </si>
  <si>
    <t>раствор для наружного применения [спиртовой], 0.5%, 100 мл - флакон-капельницы (30)  - коробки картонные (для стационаров)</t>
  </si>
  <si>
    <t>4605903011748</t>
  </si>
  <si>
    <t>раствор для наружного применения [спиртовой], 0.5%, 100 мл - флаконы (30)  - коробки картонные (для стационаров)</t>
  </si>
  <si>
    <t>4605903011953</t>
  </si>
  <si>
    <t>раствор для наружного применения [спиртовой], 0.5%, 100 мл - флакон-капельницы (60)  - коробки картонные (для стационаров)</t>
  </si>
  <si>
    <t>4605903011755</t>
  </si>
  <si>
    <t>раствор для наружного применения [спиртовой], 0.5%, 100 мл - флаконы (60)  - коробки картонные (для стационаров)</t>
  </si>
  <si>
    <t>4605903011946</t>
  </si>
  <si>
    <t>раствор для наружного применения [спиртовой], 0.5%, 100 мл - флакон-капельницы (96)  - коробки картонные (для стационаров)</t>
  </si>
  <si>
    <t>4605903011762</t>
  </si>
  <si>
    <t>раствор для наружного применения [спиртовой], 0.5%, 100 мл - флаконы (96)  - коробки картонные (для стационаров)</t>
  </si>
  <si>
    <t>4605903011939</t>
  </si>
  <si>
    <t>раствор для наружного применения спиртовой, 0.5%, 100 мл - бутылка (40)  / Для стационаров / - пачка картонная</t>
  </si>
  <si>
    <t>4603779019080</t>
  </si>
  <si>
    <t>раствор для наружного применения спиртовой, 0.5%, 100 мл - флакон (1)  - пачка картонная</t>
  </si>
  <si>
    <t>4603779013033</t>
  </si>
  <si>
    <t>раствор для наружного применения спиртовой, 0.5%, 100 мл - флакон (40)  / Для стационаров / - пачка картонная</t>
  </si>
  <si>
    <t>4603779015617</t>
  </si>
  <si>
    <t xml:space="preserve">Вл.Общество с ограниченной ответственностью "Фарматория" (ООО "Фарматория"), Россия (7724339143); Вып.к.Перв.Уп.Втор.Уп.Пр.АО "Кемеровская фармацевтическая фабрика", Россия (4200000365); </t>
  </si>
  <si>
    <t>23.05.2025 
705/20-25</t>
  </si>
  <si>
    <t>раствор для наружного применения [спиртовой], 0.5%, 100 мл - флаконы (1)  - пачки картоннные</t>
  </si>
  <si>
    <t>04.09.2025 
1391/20-25</t>
  </si>
  <si>
    <t>раствор для наружного применения [спиртовой], 0.5%, 100 мл - флакон-капельницы (1)  - пачки  картонные</t>
  </si>
  <si>
    <t>19.09.2025 
1467/20-25</t>
  </si>
  <si>
    <t>раствор для наружного применения спиртовой, 0.5%, 100 мл - бутылка (1)  - пачка картонная</t>
  </si>
  <si>
    <t>ЛП-№(012672)-(РГ-RU)</t>
  </si>
  <si>
    <t>22.01.2026 
25-7-4352122-ОС-изм</t>
  </si>
  <si>
    <t>4603779002761</t>
  </si>
  <si>
    <t>ЛП-№(012764)-(РГ-RU)</t>
  </si>
  <si>
    <t>03.04.2026 
25-7-4358568-изм</t>
  </si>
  <si>
    <t>29.05.2026 
877/25-26</t>
  </si>
  <si>
    <t xml:space="preserve">Вл.Общество с ограниченной ответственностью "Фарматория" (ООО "Фарматория"), Россия (7724339143); Вып.к.Перв.Уп.Втор.Уп.Пр.Общество с ограниченной ответственностью "Тульская фармацевтическая фабрика" (ООО Тульская фармацевтическая фабрика), Россия (7105028574); </t>
  </si>
  <si>
    <t>03.08.2026 
25-7-4370121-изм</t>
  </si>
  <si>
    <t>Минимальная цена</t>
  </si>
  <si>
    <t>Максимальнвя  цена</t>
  </si>
  <si>
    <t>НДС - 10 процентов, оптовая надбавка – 17%.    
(Постановление Правительства г. Москвы от 24.02.2010 № 163-ПП (в ред. постановления Правительства Москвы от 29.09.2021 № 1545-ПП)</t>
  </si>
  <si>
    <t>1- МНН: ХЛОРГЕКСИДИН</t>
  </si>
  <si>
    <r>
      <t xml:space="preserve">              Начальная (максимальная) цена контракта на поставку лекарственных препаратов для медицинского применения  составляет 105 000</t>
    </r>
    <r>
      <rPr>
        <b/>
        <sz val="11"/>
        <color theme="1"/>
        <rFont val="Times New Roman"/>
        <family val="1"/>
        <charset val="204"/>
      </rPr>
      <t xml:space="preserve">  (Сто пять тысяч) рублей 00 копеек</t>
    </r>
    <r>
      <rPr>
        <sz val="11"/>
        <color theme="1"/>
        <rFont val="Times New Roman"/>
        <family val="1"/>
        <charset val="204"/>
      </rPr>
      <t>. 
Дата подготовки обоснования НМЦК: 18.08.2026 г.
              Цена контракта включает в себя все расходы поставщика, связанные с исполнением обязательств поставщика по контракту в полном объеме, в том числе общую стоимость товара, расходы, связанные с доставкой товара в место поставки и исполнением иных обязательств по настоящему контракту (включая расходы на перевозку, упаковку, маркировку, хранение, разгрузку, страхование, уплату налогов, пошлин, сборов и другие обязательные платежи).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</si>
</sst>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19]###\ ###"/>
    <numFmt numFmtId="165" formatCode="[$-10419]###\ ###\ ##0.00"/>
    <numFmt numFmtId="166" formatCode="#,##0.0000000"/>
    <numFmt numFmtId="167" formatCode="0.0000"/>
  </numFmts>
  <fonts count="24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Times New Roman"/>
      <family val="1"/>
      <charset val="204"/>
    </font>
    <font>
      <sz val="8"/>
      <name val="Calibri"/>
      <family val="2"/>
      <charset val="204"/>
      <scheme val="minor"/>
    </font>
    <font>
      <i/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i/>
      <sz val="10"/>
      <color theme="1"/>
      <name val="Times New Roman"/>
      <family val="1"/>
      <charset val="204"/>
    </font>
    <font>
      <sz val="11"/>
      <color rgb="FF334059"/>
      <name val="Roboto"/>
    </font>
    <font>
      <b/>
      <sz val="9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8"/>
      <color indexed="8"/>
      <name val="Times New Roman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5F5F5"/>
        <bgColor indexed="0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0">
    <xf numFmtId="0" fontId="0" fillId="0" borderId="0" xfId="0"/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49" fontId="3" fillId="0" borderId="2" xfId="0" applyNumberFormat="1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166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166" fontId="4" fillId="0" borderId="2" xfId="0" applyNumberFormat="1" applyFont="1" applyBorder="1" applyAlignment="1">
      <alignment horizontal="center" vertic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11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 inden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17" fillId="3" borderId="20" xfId="0" applyFont="1" applyFill="1" applyBorder="1" applyAlignment="1">
      <alignment horizontal="right" vertical="center" wrapText="1" indent="1"/>
    </xf>
    <xf numFmtId="0" fontId="19" fillId="2" borderId="17" xfId="0" applyFont="1" applyFill="1" applyBorder="1" applyAlignment="1" applyProtection="1">
      <alignment horizontal="center" vertical="center" wrapText="1" readingOrder="1"/>
      <protection locked="0"/>
    </xf>
    <xf numFmtId="0" fontId="19" fillId="2" borderId="18" xfId="0" applyFont="1" applyFill="1" applyBorder="1" applyAlignment="1" applyProtection="1">
      <alignment horizontal="center" vertical="center" wrapText="1" readingOrder="1"/>
      <protection locked="0"/>
    </xf>
    <xf numFmtId="0" fontId="19" fillId="2" borderId="19" xfId="0" applyFont="1" applyFill="1" applyBorder="1" applyAlignment="1" applyProtection="1">
      <alignment horizontal="center" vertical="center" wrapText="1" readingOrder="1"/>
      <protection locked="0"/>
    </xf>
    <xf numFmtId="0" fontId="20" fillId="2" borderId="21" xfId="0" applyFont="1" applyFill="1" applyBorder="1" applyAlignment="1" applyProtection="1">
      <alignment horizontal="center" vertical="center" wrapText="1" readingOrder="1"/>
      <protection locked="0"/>
    </xf>
    <xf numFmtId="0" fontId="21" fillId="0" borderId="15" xfId="0" applyFont="1" applyBorder="1" applyAlignment="1" applyProtection="1">
      <alignment horizontal="left" vertical="top" wrapText="1" readingOrder="1"/>
      <protection locked="0"/>
    </xf>
    <xf numFmtId="0" fontId="21" fillId="0" borderId="16" xfId="0" applyFont="1" applyBorder="1" applyAlignment="1" applyProtection="1">
      <alignment vertical="top" wrapText="1" readingOrder="1"/>
      <protection locked="0"/>
    </xf>
    <xf numFmtId="164" fontId="21" fillId="0" borderId="16" xfId="0" applyNumberFormat="1" applyFont="1" applyBorder="1" applyAlignment="1" applyProtection="1">
      <alignment horizontal="center" vertical="top" wrapText="1" readingOrder="1"/>
      <protection locked="0"/>
    </xf>
    <xf numFmtId="165" fontId="21" fillId="0" borderId="16" xfId="0" applyNumberFormat="1" applyFont="1" applyBorder="1" applyAlignment="1" applyProtection="1">
      <alignment vertical="top" wrapText="1" readingOrder="1"/>
      <protection locked="0"/>
    </xf>
    <xf numFmtId="0" fontId="21" fillId="0" borderId="16" xfId="0" applyFont="1" applyBorder="1" applyAlignment="1" applyProtection="1">
      <alignment horizontal="center" vertical="top" wrapText="1" readingOrder="1"/>
      <protection locked="0"/>
    </xf>
    <xf numFmtId="0" fontId="22" fillId="0" borderId="16" xfId="0" applyFont="1" applyBorder="1" applyAlignment="1" applyProtection="1">
      <alignment horizontal="center" vertical="top" wrapText="1" readingOrder="1"/>
      <protection locked="0"/>
    </xf>
    <xf numFmtId="14" fontId="22" fillId="0" borderId="22" xfId="0" applyNumberFormat="1" applyFont="1" applyBorder="1" applyAlignment="1" applyProtection="1">
      <alignment horizontal="center" vertical="top" wrapText="1" readingOrder="1"/>
      <protection locked="0"/>
    </xf>
    <xf numFmtId="167" fontId="23" fillId="0" borderId="23" xfId="0" applyNumberFormat="1" applyFont="1" applyBorder="1" applyAlignment="1" applyProtection="1">
      <alignment horizontal="center" vertical="top" wrapText="1" readingOrder="1"/>
      <protection locked="0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wrapText="1"/>
    </xf>
    <xf numFmtId="0" fontId="15" fillId="0" borderId="4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3" fontId="0" fillId="0" borderId="3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3" xfId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4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14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wrapText="1"/>
    </xf>
    <xf numFmtId="2" fontId="3" fillId="0" borderId="2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7" fillId="0" borderId="3" xfId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167" fontId="4" fillId="0" borderId="2" xfId="0" applyNumberFormat="1" applyFont="1" applyBorder="1" applyAlignment="1">
      <alignment horizont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0" borderId="4" xfId="1" applyFill="1" applyBorder="1" applyAlignment="1">
      <alignment horizontal="center" vertical="center" wrapText="1"/>
    </xf>
    <xf numFmtId="0" fontId="7" fillId="0" borderId="5" xfId="1" applyFill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left" wrapText="1"/>
    </xf>
    <xf numFmtId="0" fontId="18" fillId="0" borderId="3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wrapText="1"/>
    </xf>
    <xf numFmtId="0" fontId="3" fillId="0" borderId="2" xfId="0" applyFont="1" applyBorder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zakupki.gov.ru/epz/contract/contractCard/common-info.html?reestrNumber=2503406146626000098" TargetMode="External"/><Relationship Id="rId2" Type="http://schemas.openxmlformats.org/officeDocument/2006/relationships/hyperlink" Target="https://zakupki.gov.ru/epz/contract/contractCard/common-info.html?reestrNumber=3507900292926000060" TargetMode="External"/><Relationship Id="rId1" Type="http://schemas.openxmlformats.org/officeDocument/2006/relationships/hyperlink" Target="https://zakupki.gov.ru/epz/contract/contractCard/common-info.html?reestrNumber=1771300322224000275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76"/>
  <sheetViews>
    <sheetView tabSelected="1" topLeftCell="A58" zoomScale="110" zoomScaleNormal="110" workbookViewId="0">
      <selection activeCell="B70" sqref="B70:F70"/>
    </sheetView>
  </sheetViews>
  <sheetFormatPr defaultRowHeight="15"/>
  <cols>
    <col min="1" max="1" width="4.140625" customWidth="1"/>
    <col min="2" max="2" width="6.140625" customWidth="1"/>
    <col min="5" max="5" width="17.140625" customWidth="1"/>
    <col min="8" max="8" width="15" customWidth="1"/>
    <col min="9" max="9" width="14" customWidth="1"/>
    <col min="10" max="10" width="10.5703125" customWidth="1"/>
    <col min="11" max="11" width="11.140625" bestFit="1" customWidth="1"/>
    <col min="14" max="14" width="8.85546875" customWidth="1"/>
    <col min="16" max="16" width="23.28515625" customWidth="1"/>
  </cols>
  <sheetData>
    <row r="1" spans="2:16" ht="58.5" customHeight="1">
      <c r="B1" s="81" t="s">
        <v>66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</row>
    <row r="2" spans="2:16" ht="15.75">
      <c r="B2" s="1"/>
    </row>
    <row r="3" spans="2:16" ht="72" customHeight="1">
      <c r="B3" s="89" t="s">
        <v>68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</row>
    <row r="4" spans="2:16" ht="15.75">
      <c r="B4" s="2"/>
    </row>
    <row r="5" spans="2:16" ht="70.5" customHeight="1">
      <c r="B5" s="83" t="s">
        <v>61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</row>
    <row r="7" spans="2:16">
      <c r="B7" s="84" t="s">
        <v>0</v>
      </c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</row>
    <row r="9" spans="2:16" ht="74.25" customHeight="1">
      <c r="B9" s="85" t="s">
        <v>67</v>
      </c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</row>
    <row r="10" spans="2:16" ht="114" customHeight="1">
      <c r="B10" s="39" t="s">
        <v>1</v>
      </c>
      <c r="C10" s="39"/>
      <c r="D10" s="39"/>
      <c r="E10" s="39"/>
      <c r="F10" s="39" t="s">
        <v>2</v>
      </c>
      <c r="G10" s="39"/>
      <c r="H10" s="88" t="s">
        <v>3</v>
      </c>
      <c r="I10" s="86" t="s">
        <v>4</v>
      </c>
      <c r="J10" s="39" t="s">
        <v>5</v>
      </c>
      <c r="K10" s="39"/>
      <c r="L10" s="39"/>
      <c r="M10" s="39"/>
      <c r="N10" s="39" t="s">
        <v>6</v>
      </c>
      <c r="O10" s="39"/>
      <c r="P10" s="39"/>
    </row>
    <row r="11" spans="2:16" ht="58.5" customHeight="1">
      <c r="B11" s="39"/>
      <c r="C11" s="39"/>
      <c r="D11" s="39"/>
      <c r="E11" s="39"/>
      <c r="F11" s="39"/>
      <c r="G11" s="39"/>
      <c r="H11" s="88"/>
      <c r="I11" s="87"/>
      <c r="J11" s="4" t="s">
        <v>7</v>
      </c>
      <c r="K11" s="5" t="s">
        <v>8</v>
      </c>
      <c r="L11" s="5" t="s">
        <v>9</v>
      </c>
      <c r="M11" s="4" t="s">
        <v>10</v>
      </c>
      <c r="N11" s="39"/>
      <c r="O11" s="39"/>
      <c r="P11" s="39"/>
    </row>
    <row r="12" spans="2:16" ht="70.150000000000006" customHeight="1">
      <c r="B12" s="39" t="s">
        <v>69</v>
      </c>
      <c r="C12" s="39"/>
      <c r="D12" s="39"/>
      <c r="E12" s="39"/>
      <c r="F12" s="54" t="s">
        <v>70</v>
      </c>
      <c r="G12" s="55"/>
      <c r="H12" s="21" t="s">
        <v>71</v>
      </c>
      <c r="I12" s="24" t="s">
        <v>72</v>
      </c>
      <c r="J12" s="18">
        <v>0.31801800000000002</v>
      </c>
      <c r="K12" s="5">
        <v>0.31801800000000002</v>
      </c>
      <c r="L12" s="5"/>
      <c r="M12" s="18"/>
      <c r="N12" s="40">
        <v>0.31801800000000002</v>
      </c>
      <c r="O12" s="41"/>
      <c r="P12" s="42"/>
    </row>
    <row r="13" spans="2:16" s="17" customFormat="1" ht="15" customHeight="1"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</row>
    <row r="14" spans="2:16" s="17" customFormat="1" ht="15.75" customHeight="1">
      <c r="B14" s="51" t="s">
        <v>73</v>
      </c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</row>
    <row r="15" spans="2:16" s="17" customFormat="1" ht="13.5" customHeight="1">
      <c r="B15" s="51" t="s">
        <v>74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</row>
    <row r="16" spans="2:16" s="17" customFormat="1" ht="10.9" customHeight="1">
      <c r="B16" s="51" t="s">
        <v>75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</row>
    <row r="17" spans="2:16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2:16" ht="32.25" customHeight="1">
      <c r="B18" s="53" t="s">
        <v>27</v>
      </c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</row>
    <row r="19" spans="2:16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2:16" ht="102" customHeight="1">
      <c r="B20" s="4" t="s">
        <v>11</v>
      </c>
      <c r="C20" s="39" t="s">
        <v>12</v>
      </c>
      <c r="D20" s="39"/>
      <c r="E20" s="39"/>
      <c r="F20" s="39" t="s">
        <v>13</v>
      </c>
      <c r="G20" s="39"/>
      <c r="H20" s="39"/>
      <c r="I20" s="39" t="s">
        <v>14</v>
      </c>
      <c r="J20" s="39"/>
      <c r="K20" s="39" t="s">
        <v>15</v>
      </c>
      <c r="L20" s="39"/>
      <c r="M20" s="39" t="s">
        <v>16</v>
      </c>
      <c r="N20" s="39"/>
      <c r="O20" s="39"/>
      <c r="P20" s="39"/>
    </row>
    <row r="21" spans="2:16" ht="69" customHeight="1" thickBot="1">
      <c r="B21" s="108">
        <v>1</v>
      </c>
      <c r="C21" s="43" t="s">
        <v>77</v>
      </c>
      <c r="D21" s="44"/>
      <c r="E21" s="45"/>
      <c r="F21" s="46" t="s">
        <v>79</v>
      </c>
      <c r="G21" s="47"/>
      <c r="H21" s="48"/>
      <c r="I21" s="49">
        <v>16000</v>
      </c>
      <c r="J21" s="50"/>
      <c r="K21" s="26">
        <v>0.31390899999999999</v>
      </c>
      <c r="L21" s="26"/>
      <c r="M21" s="56" t="s">
        <v>78</v>
      </c>
      <c r="N21" s="57"/>
      <c r="O21" s="57"/>
      <c r="P21" s="58"/>
    </row>
    <row r="22" spans="2:16" ht="103.5" customHeight="1">
      <c r="B22" s="109"/>
      <c r="C22" s="46" t="s">
        <v>81</v>
      </c>
      <c r="D22" s="47"/>
      <c r="E22" s="48"/>
      <c r="F22" s="46" t="s">
        <v>80</v>
      </c>
      <c r="G22" s="47"/>
      <c r="H22" s="48"/>
      <c r="I22" s="112">
        <v>4800</v>
      </c>
      <c r="J22" s="113"/>
      <c r="K22" s="96">
        <v>0.36363600000000001</v>
      </c>
      <c r="L22" s="97"/>
      <c r="M22" s="56" t="s">
        <v>82</v>
      </c>
      <c r="N22" s="110"/>
      <c r="O22" s="110"/>
      <c r="P22" s="111"/>
    </row>
    <row r="23" spans="2:16" ht="16.899999999999999" customHeight="1">
      <c r="B23" s="115" t="s">
        <v>76</v>
      </c>
      <c r="C23" s="116"/>
      <c r="D23" s="116"/>
      <c r="E23" s="116"/>
      <c r="F23" s="116"/>
      <c r="G23" s="116"/>
      <c r="H23" s="116"/>
      <c r="I23" s="116"/>
      <c r="J23" s="116"/>
      <c r="K23" s="116"/>
      <c r="L23" s="117"/>
      <c r="M23" s="107">
        <v>0.31390899999999999</v>
      </c>
      <c r="N23" s="107"/>
      <c r="O23" s="107"/>
      <c r="P23" s="107"/>
    </row>
    <row r="24" spans="2:16"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90"/>
      <c r="N24" s="90"/>
      <c r="O24" s="90"/>
      <c r="P24" s="90"/>
    </row>
    <row r="25" spans="2:16"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90"/>
      <c r="N25" s="90"/>
      <c r="O25" s="90"/>
      <c r="P25" s="90"/>
    </row>
    <row r="26" spans="2:16" ht="115.5" customHeight="1">
      <c r="B26" s="53" t="s">
        <v>26</v>
      </c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</row>
    <row r="27" spans="2:16" ht="27" customHeight="1"/>
    <row r="28" spans="2:16">
      <c r="B28" s="69" t="s">
        <v>76</v>
      </c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</row>
    <row r="30" spans="2:16" ht="31.5" customHeight="1">
      <c r="B30" s="82" t="s">
        <v>18</v>
      </c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6">
        <v>0.11625000000000001</v>
      </c>
    </row>
    <row r="31" spans="2:16">
      <c r="B31" s="106" t="s">
        <v>19</v>
      </c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7">
        <v>0.312</v>
      </c>
    </row>
    <row r="32" spans="2:16"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3"/>
    </row>
    <row r="33" spans="2:16" ht="71.25" customHeight="1">
      <c r="B33" s="53" t="s">
        <v>25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</row>
    <row r="35" spans="2:16" ht="125.25" customHeight="1">
      <c r="B35" s="20" t="s">
        <v>20</v>
      </c>
      <c r="C35" s="54" t="s">
        <v>21</v>
      </c>
      <c r="D35" s="71"/>
      <c r="E35" s="55"/>
      <c r="F35" s="54" t="s">
        <v>22</v>
      </c>
      <c r="G35" s="71"/>
      <c r="H35" s="55"/>
      <c r="I35" s="54" t="s">
        <v>62</v>
      </c>
      <c r="J35" s="71"/>
      <c r="K35" s="71"/>
      <c r="L35" s="55"/>
      <c r="M35" s="54" t="s">
        <v>23</v>
      </c>
      <c r="N35" s="71"/>
      <c r="O35" s="71"/>
      <c r="P35" s="55"/>
    </row>
    <row r="36" spans="2:16" ht="144" customHeight="1">
      <c r="B36" s="25">
        <v>1</v>
      </c>
      <c r="C36" s="54"/>
      <c r="D36" s="71"/>
      <c r="E36" s="55"/>
      <c r="F36" s="91">
        <v>0</v>
      </c>
      <c r="G36" s="71"/>
      <c r="H36" s="55"/>
      <c r="I36" s="54">
        <v>0</v>
      </c>
      <c r="J36" s="71"/>
      <c r="K36" s="71"/>
      <c r="L36" s="55"/>
      <c r="M36" s="92">
        <v>0</v>
      </c>
      <c r="N36" s="71"/>
      <c r="O36" s="71"/>
      <c r="P36" s="55"/>
    </row>
    <row r="37" spans="2:16" ht="144" customHeight="1">
      <c r="B37" s="25">
        <v>2</v>
      </c>
      <c r="C37" s="54"/>
      <c r="D37" s="71"/>
      <c r="E37" s="55"/>
      <c r="F37" s="91">
        <f>-I37-M37-T37</f>
        <v>0</v>
      </c>
      <c r="G37" s="71"/>
      <c r="H37" s="55"/>
      <c r="I37" s="54">
        <v>0</v>
      </c>
      <c r="J37" s="71"/>
      <c r="K37" s="71"/>
      <c r="L37" s="55"/>
      <c r="M37" s="92">
        <v>0</v>
      </c>
      <c r="N37" s="71"/>
      <c r="O37" s="71"/>
      <c r="P37" s="55"/>
    </row>
    <row r="38" spans="2:16" ht="144" customHeight="1">
      <c r="B38" s="4">
        <v>3</v>
      </c>
      <c r="C38" s="54"/>
      <c r="D38" s="71"/>
      <c r="E38" s="55"/>
      <c r="F38" s="91">
        <f>-I38-M38-T38</f>
        <v>0</v>
      </c>
      <c r="G38" s="71"/>
      <c r="H38" s="55"/>
      <c r="I38" s="54">
        <v>0</v>
      </c>
      <c r="J38" s="71"/>
      <c r="K38" s="71"/>
      <c r="L38" s="55"/>
      <c r="M38" s="92">
        <v>0</v>
      </c>
      <c r="N38" s="71"/>
      <c r="O38" s="71"/>
      <c r="P38" s="55"/>
    </row>
    <row r="39" spans="2:16" ht="44.45" customHeight="1"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95"/>
      <c r="N39" s="95"/>
      <c r="O39" s="95"/>
      <c r="P39" s="95"/>
    </row>
    <row r="40" spans="2:16" ht="44.45" customHeight="1"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95">
        <v>0</v>
      </c>
      <c r="N40" s="95"/>
      <c r="O40" s="95"/>
      <c r="P40" s="95"/>
    </row>
    <row r="41" spans="2:16" ht="44.45" customHeight="1"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95">
        <v>0</v>
      </c>
      <c r="N41" s="95"/>
      <c r="O41" s="95"/>
      <c r="P41" s="95"/>
    </row>
    <row r="43" spans="2:16" ht="61.5" customHeight="1">
      <c r="B43" s="53" t="s">
        <v>24</v>
      </c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</row>
    <row r="45" spans="2:16" ht="57.75" customHeight="1">
      <c r="B45" s="68" t="s">
        <v>28</v>
      </c>
      <c r="C45" s="68"/>
      <c r="D45" s="68"/>
      <c r="E45" s="39" t="s">
        <v>29</v>
      </c>
      <c r="F45" s="39" t="s">
        <v>30</v>
      </c>
      <c r="G45" s="39"/>
      <c r="H45" s="39"/>
      <c r="I45" s="68" t="s">
        <v>31</v>
      </c>
      <c r="J45" s="68"/>
      <c r="K45" s="68"/>
      <c r="L45" s="68"/>
      <c r="M45" s="62" t="s">
        <v>32</v>
      </c>
      <c r="N45" s="63"/>
      <c r="O45" s="62" t="s">
        <v>65</v>
      </c>
      <c r="P45" s="63"/>
    </row>
    <row r="46" spans="2:16" ht="114" customHeight="1">
      <c r="B46" s="68"/>
      <c r="C46" s="68"/>
      <c r="D46" s="68"/>
      <c r="E46" s="39"/>
      <c r="F46" s="39"/>
      <c r="G46" s="39"/>
      <c r="H46" s="39"/>
      <c r="I46" s="39" t="s">
        <v>33</v>
      </c>
      <c r="J46" s="39"/>
      <c r="K46" s="39"/>
      <c r="L46" s="39" t="s">
        <v>34</v>
      </c>
      <c r="M46" s="64"/>
      <c r="N46" s="65"/>
      <c r="O46" s="64"/>
      <c r="P46" s="65"/>
    </row>
    <row r="47" spans="2:16" ht="15.75">
      <c r="B47" s="68"/>
      <c r="C47" s="68"/>
      <c r="D47" s="68"/>
      <c r="E47" s="39"/>
      <c r="F47" s="39"/>
      <c r="G47" s="39"/>
      <c r="H47" s="39"/>
      <c r="I47" s="8">
        <v>1</v>
      </c>
      <c r="J47" s="8">
        <v>2</v>
      </c>
      <c r="K47" s="8">
        <v>3</v>
      </c>
      <c r="L47" s="39"/>
      <c r="M47" s="66"/>
      <c r="N47" s="67"/>
      <c r="O47" s="66"/>
      <c r="P47" s="67"/>
    </row>
    <row r="48" spans="2:16" ht="30.6" customHeight="1">
      <c r="B48" s="103"/>
      <c r="C48" s="103"/>
      <c r="D48" s="103"/>
      <c r="E48" s="16"/>
      <c r="F48" s="91"/>
      <c r="G48" s="104"/>
      <c r="H48" s="105"/>
      <c r="I48" s="8" t="s">
        <v>35</v>
      </c>
      <c r="J48" s="8" t="s">
        <v>35</v>
      </c>
      <c r="K48" s="8" t="s">
        <v>35</v>
      </c>
      <c r="L48" s="4" t="s">
        <v>35</v>
      </c>
      <c r="M48" s="54" t="s">
        <v>35</v>
      </c>
      <c r="N48" s="55"/>
      <c r="O48" s="54"/>
      <c r="P48" s="55"/>
    </row>
    <row r="49" spans="2:16">
      <c r="B49" s="59" t="s">
        <v>64</v>
      </c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1"/>
    </row>
    <row r="51" spans="2:16">
      <c r="B51" s="98" t="s">
        <v>36</v>
      </c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</row>
    <row r="52" spans="2:16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</row>
    <row r="53" spans="2:16">
      <c r="B53" s="69" t="s">
        <v>135</v>
      </c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</row>
    <row r="55" spans="2:16" ht="81" customHeight="1">
      <c r="B55" s="39" t="s">
        <v>20</v>
      </c>
      <c r="C55" s="39"/>
      <c r="D55" s="68" t="s">
        <v>37</v>
      </c>
      <c r="E55" s="68"/>
      <c r="F55" s="68"/>
      <c r="G55" s="68"/>
      <c r="H55" s="68"/>
      <c r="I55" s="68"/>
      <c r="J55" s="68"/>
      <c r="K55" s="68"/>
      <c r="L55" s="68"/>
      <c r="M55" s="68"/>
      <c r="N55" s="39" t="s">
        <v>38</v>
      </c>
      <c r="O55" s="39"/>
      <c r="P55" s="4" t="s">
        <v>39</v>
      </c>
    </row>
    <row r="56" spans="2:16">
      <c r="B56" s="39" t="s">
        <v>17</v>
      </c>
      <c r="C56" s="10" t="s">
        <v>40</v>
      </c>
      <c r="D56" s="93" t="s">
        <v>54</v>
      </c>
      <c r="E56" s="93"/>
      <c r="F56" s="93"/>
      <c r="G56" s="93"/>
      <c r="H56" s="93"/>
      <c r="I56" s="93"/>
      <c r="J56" s="93"/>
      <c r="K56" s="93"/>
      <c r="L56" s="93"/>
      <c r="M56" s="93"/>
      <c r="N56" s="99">
        <v>0.31801800000000002</v>
      </c>
      <c r="O56" s="100"/>
      <c r="P56" s="12">
        <v>0.35</v>
      </c>
    </row>
    <row r="57" spans="2:16">
      <c r="B57" s="39"/>
      <c r="C57" s="10" t="s">
        <v>41</v>
      </c>
      <c r="D57" s="93" t="s">
        <v>55</v>
      </c>
      <c r="E57" s="93"/>
      <c r="F57" s="93"/>
      <c r="G57" s="93"/>
      <c r="H57" s="93"/>
      <c r="I57" s="93"/>
      <c r="J57" s="93"/>
      <c r="K57" s="93"/>
      <c r="L57" s="93"/>
      <c r="M57" s="93"/>
      <c r="N57" s="96">
        <v>0.31340000000000001</v>
      </c>
      <c r="O57" s="97"/>
      <c r="P57" s="12">
        <v>0.35</v>
      </c>
    </row>
    <row r="58" spans="2:16">
      <c r="B58" s="39"/>
      <c r="C58" s="10" t="s">
        <v>42</v>
      </c>
      <c r="D58" s="93" t="s">
        <v>56</v>
      </c>
      <c r="E58" s="93"/>
      <c r="F58" s="93"/>
      <c r="G58" s="93"/>
      <c r="H58" s="93"/>
      <c r="I58" s="93"/>
      <c r="J58" s="93"/>
      <c r="K58" s="93"/>
      <c r="L58" s="93"/>
      <c r="M58" s="93"/>
      <c r="N58" s="101">
        <v>0.27</v>
      </c>
      <c r="O58" s="102"/>
      <c r="P58" s="12">
        <v>0.35</v>
      </c>
    </row>
    <row r="59" spans="2:16">
      <c r="B59" s="13"/>
      <c r="C59" s="13"/>
      <c r="D59" s="93" t="s">
        <v>57</v>
      </c>
      <c r="E59" s="93"/>
      <c r="F59" s="93"/>
      <c r="G59" s="93"/>
      <c r="H59" s="93"/>
      <c r="I59" s="93"/>
      <c r="J59" s="93"/>
      <c r="K59" s="93"/>
      <c r="L59" s="93"/>
      <c r="M59" s="93"/>
      <c r="N59" s="96"/>
      <c r="O59" s="97"/>
      <c r="P59" s="12"/>
    </row>
    <row r="60" spans="2:16">
      <c r="B60" s="13"/>
      <c r="C60" s="13"/>
      <c r="D60" s="93" t="s">
        <v>58</v>
      </c>
      <c r="E60" s="93"/>
      <c r="F60" s="93"/>
      <c r="G60" s="93"/>
      <c r="H60" s="93"/>
      <c r="I60" s="93"/>
      <c r="J60" s="93"/>
      <c r="K60" s="93"/>
      <c r="L60" s="93"/>
      <c r="M60" s="93"/>
      <c r="N60" s="96"/>
      <c r="O60" s="97"/>
      <c r="P60" s="12"/>
    </row>
    <row r="61" spans="2:16">
      <c r="B61" s="13"/>
      <c r="C61" s="13"/>
      <c r="D61" s="93" t="s">
        <v>43</v>
      </c>
      <c r="E61" s="93"/>
      <c r="F61" s="93"/>
      <c r="G61" s="93"/>
      <c r="H61" s="93"/>
      <c r="I61" s="93"/>
      <c r="J61" s="93"/>
      <c r="K61" s="93"/>
      <c r="L61" s="93"/>
      <c r="M61" s="93"/>
      <c r="N61" s="99" t="s">
        <v>35</v>
      </c>
      <c r="O61" s="100"/>
      <c r="P61" s="11" t="s">
        <v>35</v>
      </c>
    </row>
    <row r="62" spans="2:16">
      <c r="B62" s="119" t="s">
        <v>53</v>
      </c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  <c r="O62" s="119"/>
      <c r="P62" s="12">
        <v>0.35</v>
      </c>
    </row>
    <row r="63" spans="2:16" ht="30.75" customHeight="1">
      <c r="B63" s="118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4"/>
    </row>
    <row r="65" spans="2:16" ht="32.25" customHeight="1">
      <c r="B65" s="53" t="s">
        <v>134</v>
      </c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</row>
    <row r="66" spans="2:16" ht="46.5" customHeight="1"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</row>
    <row r="69" spans="2:16" ht="14.45" customHeight="1">
      <c r="B69" s="54" t="s">
        <v>1</v>
      </c>
      <c r="C69" s="71"/>
      <c r="D69" s="71"/>
      <c r="E69" s="71"/>
      <c r="F69" s="55"/>
      <c r="G69" s="54" t="s">
        <v>50</v>
      </c>
      <c r="H69" s="71"/>
      <c r="I69" s="55"/>
      <c r="J69" s="54" t="s">
        <v>51</v>
      </c>
      <c r="K69" s="71"/>
      <c r="L69" s="71"/>
      <c r="M69" s="55"/>
      <c r="N69" s="54" t="s">
        <v>52</v>
      </c>
      <c r="O69" s="71"/>
      <c r="P69" s="55"/>
    </row>
    <row r="70" spans="2:16" ht="40.15" customHeight="1">
      <c r="B70" s="54" t="s">
        <v>69</v>
      </c>
      <c r="C70" s="71"/>
      <c r="D70" s="71"/>
      <c r="E70" s="71"/>
      <c r="F70" s="55"/>
      <c r="G70" s="78">
        <v>0.35</v>
      </c>
      <c r="H70" s="79"/>
      <c r="I70" s="80"/>
      <c r="J70" s="54">
        <v>300000</v>
      </c>
      <c r="K70" s="71"/>
      <c r="L70" s="71"/>
      <c r="M70" s="55"/>
      <c r="N70" s="54">
        <f t="shared" ref="N70" si="0">SUM(G70*J70)</f>
        <v>105000</v>
      </c>
      <c r="O70" s="71"/>
      <c r="P70" s="55"/>
    </row>
    <row r="71" spans="2:16">
      <c r="B71" s="72" t="s">
        <v>59</v>
      </c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4"/>
      <c r="N71" s="75">
        <f>SUM(N70:P70)</f>
        <v>105000</v>
      </c>
      <c r="O71" s="76"/>
      <c r="P71" s="77"/>
    </row>
    <row r="73" spans="2:16" ht="90" customHeight="1">
      <c r="B73" s="53" t="s">
        <v>136</v>
      </c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</row>
    <row r="75" spans="2:16" ht="15.75" thickBot="1">
      <c r="I75" s="15"/>
      <c r="J75" s="15"/>
      <c r="K75" s="15"/>
    </row>
    <row r="76" spans="2:16">
      <c r="I76" s="70" t="s">
        <v>60</v>
      </c>
      <c r="J76" s="70"/>
      <c r="K76" s="70"/>
    </row>
  </sheetData>
  <autoFilter ref="B20:P25" xr:uid="{00000000-0009-0000-0000-000000000000}">
    <filterColumn colId="1" showButton="0"/>
    <filterColumn colId="2" showButton="0"/>
    <filterColumn colId="4" showButton="0"/>
    <filterColumn colId="5" showButton="0"/>
    <filterColumn colId="7" showButton="0"/>
    <filterColumn colId="9" showButton="0"/>
    <filterColumn colId="11" showButton="0"/>
    <filterColumn colId="12" showButton="0"/>
    <filterColumn colId="13" showButton="0"/>
  </autoFilter>
  <mergeCells count="114">
    <mergeCell ref="B39:L39"/>
    <mergeCell ref="M39:P39"/>
    <mergeCell ref="B40:L40"/>
    <mergeCell ref="M40:P40"/>
    <mergeCell ref="C38:E38"/>
    <mergeCell ref="B63:O63"/>
    <mergeCell ref="B65:P65"/>
    <mergeCell ref="B62:O62"/>
    <mergeCell ref="D61:M61"/>
    <mergeCell ref="N61:O61"/>
    <mergeCell ref="F38:H38"/>
    <mergeCell ref="I38:L38"/>
    <mergeCell ref="B33:P33"/>
    <mergeCell ref="M35:P35"/>
    <mergeCell ref="I35:L35"/>
    <mergeCell ref="C35:E35"/>
    <mergeCell ref="F35:H35"/>
    <mergeCell ref="B31:O31"/>
    <mergeCell ref="M23:P23"/>
    <mergeCell ref="M38:P38"/>
    <mergeCell ref="B21:B22"/>
    <mergeCell ref="M22:P22"/>
    <mergeCell ref="K22:L22"/>
    <mergeCell ref="B28:P28"/>
    <mergeCell ref="I22:J22"/>
    <mergeCell ref="F22:H22"/>
    <mergeCell ref="C22:E22"/>
    <mergeCell ref="B25:L25"/>
    <mergeCell ref="B24:L24"/>
    <mergeCell ref="M24:P24"/>
    <mergeCell ref="C37:E37"/>
    <mergeCell ref="F37:H37"/>
    <mergeCell ref="B23:L23"/>
    <mergeCell ref="I37:L37"/>
    <mergeCell ref="M37:P37"/>
    <mergeCell ref="C36:E36"/>
    <mergeCell ref="F36:H36"/>
    <mergeCell ref="I36:L36"/>
    <mergeCell ref="M36:P36"/>
    <mergeCell ref="D55:M55"/>
    <mergeCell ref="D59:M59"/>
    <mergeCell ref="D60:M60"/>
    <mergeCell ref="B43:P43"/>
    <mergeCell ref="M41:P41"/>
    <mergeCell ref="B41:L41"/>
    <mergeCell ref="N60:O60"/>
    <mergeCell ref="D56:M56"/>
    <mergeCell ref="B56:B58"/>
    <mergeCell ref="D57:M57"/>
    <mergeCell ref="D58:M58"/>
    <mergeCell ref="B51:P51"/>
    <mergeCell ref="B55:C55"/>
    <mergeCell ref="N56:O56"/>
    <mergeCell ref="N57:O57"/>
    <mergeCell ref="N58:O58"/>
    <mergeCell ref="N59:O59"/>
    <mergeCell ref="B45:D47"/>
    <mergeCell ref="B48:D48"/>
    <mergeCell ref="F48:H48"/>
    <mergeCell ref="B1:P1"/>
    <mergeCell ref="B30:O30"/>
    <mergeCell ref="B5:P5"/>
    <mergeCell ref="B7:P7"/>
    <mergeCell ref="B9:P9"/>
    <mergeCell ref="B16:P16"/>
    <mergeCell ref="N10:P11"/>
    <mergeCell ref="J10:M10"/>
    <mergeCell ref="I10:I11"/>
    <mergeCell ref="H10:H11"/>
    <mergeCell ref="F10:G11"/>
    <mergeCell ref="B10:E11"/>
    <mergeCell ref="I20:J20"/>
    <mergeCell ref="B3:P3"/>
    <mergeCell ref="M25:P25"/>
    <mergeCell ref="B26:P26"/>
    <mergeCell ref="B15:P15"/>
    <mergeCell ref="M48:N48"/>
    <mergeCell ref="O48:P48"/>
    <mergeCell ref="I76:K76"/>
    <mergeCell ref="B69:F69"/>
    <mergeCell ref="G69:I69"/>
    <mergeCell ref="J69:M69"/>
    <mergeCell ref="N69:P69"/>
    <mergeCell ref="B71:M71"/>
    <mergeCell ref="N71:P71"/>
    <mergeCell ref="B73:P73"/>
    <mergeCell ref="B70:F70"/>
    <mergeCell ref="G70:I70"/>
    <mergeCell ref="J70:M70"/>
    <mergeCell ref="N70:P70"/>
    <mergeCell ref="N55:O55"/>
    <mergeCell ref="N12:P12"/>
    <mergeCell ref="C21:E21"/>
    <mergeCell ref="F21:H21"/>
    <mergeCell ref="I21:J21"/>
    <mergeCell ref="B14:P14"/>
    <mergeCell ref="B13:P13"/>
    <mergeCell ref="C20:E20"/>
    <mergeCell ref="F20:H20"/>
    <mergeCell ref="B18:P18"/>
    <mergeCell ref="M20:P20"/>
    <mergeCell ref="K20:L20"/>
    <mergeCell ref="F12:G12"/>
    <mergeCell ref="B12:E12"/>
    <mergeCell ref="M21:P21"/>
    <mergeCell ref="B49:P49"/>
    <mergeCell ref="F45:H47"/>
    <mergeCell ref="O45:P47"/>
    <mergeCell ref="M45:N47"/>
    <mergeCell ref="L46:L47"/>
    <mergeCell ref="I45:L45"/>
    <mergeCell ref="I46:K46"/>
    <mergeCell ref="E45:E47"/>
    <mergeCell ref="B53:P53"/>
  </mergeCells>
  <phoneticPr fontId="9" type="noConversion"/>
  <hyperlinks>
    <hyperlink ref="M36" r:id="rId1" display="https://zakupki.gov.ru/epz/contract/contractCard/common-info.html?reestrNumber=1771300322224000275" xr:uid="{00000000-0004-0000-0000-000006000000}"/>
    <hyperlink ref="M21" r:id="rId2" xr:uid="{E690B974-D2CD-43AE-90EC-56052F47DDEE}"/>
    <hyperlink ref="M22" r:id="rId3" xr:uid="{376DF423-E877-46BB-84DC-A7219DBD64B8}"/>
  </hyperlinks>
  <pageMargins left="0.25" right="0.25" top="0.75" bottom="0.75" header="0.3" footer="0.3"/>
  <pageSetup paperSize="9" scale="85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0"/>
  <sheetViews>
    <sheetView topLeftCell="B43" zoomScale="120" zoomScaleNormal="120" workbookViewId="0">
      <selection activeCell="M46" sqref="M46"/>
    </sheetView>
  </sheetViews>
  <sheetFormatPr defaultRowHeight="15"/>
  <cols>
    <col min="3" max="3" width="33.28515625" customWidth="1"/>
    <col min="4" max="4" width="38.5703125" customWidth="1"/>
    <col min="6" max="6" width="13.28515625" customWidth="1"/>
    <col min="8" max="8" width="14.7109375" customWidth="1"/>
    <col min="9" max="9" width="16" customWidth="1"/>
    <col min="10" max="10" width="17.28515625" customWidth="1"/>
    <col min="11" max="11" width="30.140625" customWidth="1"/>
    <col min="12" max="12" width="14.5703125" customWidth="1"/>
    <col min="13" max="13" width="13.5703125" customWidth="1"/>
  </cols>
  <sheetData>
    <row r="1" spans="1:13" ht="91.9" customHeight="1">
      <c r="A1" s="27" t="s">
        <v>28</v>
      </c>
      <c r="B1" s="28" t="s">
        <v>44</v>
      </c>
      <c r="C1" s="28" t="s">
        <v>45</v>
      </c>
      <c r="D1" s="28" t="s">
        <v>46</v>
      </c>
      <c r="E1" s="28" t="s">
        <v>83</v>
      </c>
      <c r="F1" s="28" t="s">
        <v>47</v>
      </c>
      <c r="G1" s="28" t="s">
        <v>63</v>
      </c>
      <c r="H1" s="28" t="s">
        <v>84</v>
      </c>
      <c r="I1" s="28" t="s">
        <v>48</v>
      </c>
      <c r="J1" s="28" t="s">
        <v>49</v>
      </c>
      <c r="K1" s="28" t="s">
        <v>85</v>
      </c>
      <c r="L1" s="29" t="s">
        <v>86</v>
      </c>
      <c r="M1" s="30"/>
    </row>
    <row r="2" spans="1:13" ht="120">
      <c r="A2" s="31" t="s">
        <v>87</v>
      </c>
      <c r="B2" s="32" t="s">
        <v>87</v>
      </c>
      <c r="C2" s="32" t="s">
        <v>92</v>
      </c>
      <c r="D2" s="32" t="s">
        <v>93</v>
      </c>
      <c r="E2" s="32" t="s">
        <v>88</v>
      </c>
      <c r="F2" s="33">
        <v>1</v>
      </c>
      <c r="G2" s="34">
        <v>27</v>
      </c>
      <c r="H2" s="35"/>
      <c r="I2" s="32" t="s">
        <v>94</v>
      </c>
      <c r="J2" s="35" t="s">
        <v>95</v>
      </c>
      <c r="K2" s="36" t="s">
        <v>96</v>
      </c>
      <c r="L2" s="37">
        <v>45772</v>
      </c>
      <c r="M2" s="38">
        <v>0.27</v>
      </c>
    </row>
    <row r="3" spans="1:13" ht="120">
      <c r="A3" s="31" t="s">
        <v>87</v>
      </c>
      <c r="B3" s="32" t="s">
        <v>87</v>
      </c>
      <c r="C3" s="32" t="s">
        <v>97</v>
      </c>
      <c r="D3" s="32" t="s">
        <v>93</v>
      </c>
      <c r="E3" s="32" t="s">
        <v>88</v>
      </c>
      <c r="F3" s="33">
        <v>1</v>
      </c>
      <c r="G3" s="34">
        <v>27</v>
      </c>
      <c r="H3" s="35"/>
      <c r="I3" s="32" t="s">
        <v>94</v>
      </c>
      <c r="J3" s="35" t="s">
        <v>95</v>
      </c>
      <c r="K3" s="36" t="s">
        <v>98</v>
      </c>
      <c r="L3" s="37">
        <v>45772</v>
      </c>
      <c r="M3" s="38">
        <v>0.27</v>
      </c>
    </row>
    <row r="4" spans="1:13" ht="120">
      <c r="A4" s="31" t="s">
        <v>87</v>
      </c>
      <c r="B4" s="32" t="s">
        <v>87</v>
      </c>
      <c r="C4" s="32" t="s">
        <v>99</v>
      </c>
      <c r="D4" s="32" t="s">
        <v>93</v>
      </c>
      <c r="E4" s="32" t="s">
        <v>88</v>
      </c>
      <c r="F4" s="33">
        <v>30</v>
      </c>
      <c r="G4" s="34">
        <v>810</v>
      </c>
      <c r="H4" s="35"/>
      <c r="I4" s="32" t="s">
        <v>94</v>
      </c>
      <c r="J4" s="35" t="s">
        <v>95</v>
      </c>
      <c r="K4" s="36" t="s">
        <v>100</v>
      </c>
      <c r="L4" s="37">
        <v>45772</v>
      </c>
      <c r="M4" s="38">
        <v>0.27</v>
      </c>
    </row>
    <row r="5" spans="1:13" ht="120">
      <c r="A5" s="31" t="s">
        <v>87</v>
      </c>
      <c r="B5" s="32" t="s">
        <v>87</v>
      </c>
      <c r="C5" s="32" t="s">
        <v>101</v>
      </c>
      <c r="D5" s="32" t="s">
        <v>93</v>
      </c>
      <c r="E5" s="32" t="s">
        <v>88</v>
      </c>
      <c r="F5" s="33">
        <v>30</v>
      </c>
      <c r="G5" s="34">
        <v>810</v>
      </c>
      <c r="H5" s="35"/>
      <c r="I5" s="32" t="s">
        <v>94</v>
      </c>
      <c r="J5" s="35" t="s">
        <v>95</v>
      </c>
      <c r="K5" s="36" t="s">
        <v>102</v>
      </c>
      <c r="L5" s="37">
        <v>45772</v>
      </c>
      <c r="M5" s="38">
        <v>0.27</v>
      </c>
    </row>
    <row r="6" spans="1:13" ht="120">
      <c r="A6" s="31" t="s">
        <v>87</v>
      </c>
      <c r="B6" s="32" t="s">
        <v>87</v>
      </c>
      <c r="C6" s="32" t="s">
        <v>103</v>
      </c>
      <c r="D6" s="32" t="s">
        <v>93</v>
      </c>
      <c r="E6" s="32" t="s">
        <v>88</v>
      </c>
      <c r="F6" s="33">
        <v>60</v>
      </c>
      <c r="G6" s="34">
        <v>1620</v>
      </c>
      <c r="H6" s="35"/>
      <c r="I6" s="32" t="s">
        <v>94</v>
      </c>
      <c r="J6" s="35" t="s">
        <v>95</v>
      </c>
      <c r="K6" s="36" t="s">
        <v>104</v>
      </c>
      <c r="L6" s="37">
        <v>45772</v>
      </c>
      <c r="M6" s="38">
        <v>0.27</v>
      </c>
    </row>
    <row r="7" spans="1:13" ht="120">
      <c r="A7" s="31" t="s">
        <v>87</v>
      </c>
      <c r="B7" s="32" t="s">
        <v>87</v>
      </c>
      <c r="C7" s="32" t="s">
        <v>105</v>
      </c>
      <c r="D7" s="32" t="s">
        <v>93</v>
      </c>
      <c r="E7" s="32" t="s">
        <v>88</v>
      </c>
      <c r="F7" s="33">
        <v>60</v>
      </c>
      <c r="G7" s="34">
        <v>1620</v>
      </c>
      <c r="H7" s="35"/>
      <c r="I7" s="32" t="s">
        <v>94</v>
      </c>
      <c r="J7" s="35" t="s">
        <v>95</v>
      </c>
      <c r="K7" s="36" t="s">
        <v>106</v>
      </c>
      <c r="L7" s="37">
        <v>45772</v>
      </c>
      <c r="M7" s="38">
        <v>0.27</v>
      </c>
    </row>
    <row r="8" spans="1:13" ht="120">
      <c r="A8" s="31" t="s">
        <v>87</v>
      </c>
      <c r="B8" s="32" t="s">
        <v>87</v>
      </c>
      <c r="C8" s="32" t="s">
        <v>107</v>
      </c>
      <c r="D8" s="32" t="s">
        <v>93</v>
      </c>
      <c r="E8" s="32" t="s">
        <v>88</v>
      </c>
      <c r="F8" s="33">
        <v>96</v>
      </c>
      <c r="G8" s="34">
        <v>2592</v>
      </c>
      <c r="H8" s="35"/>
      <c r="I8" s="32" t="s">
        <v>94</v>
      </c>
      <c r="J8" s="35" t="s">
        <v>95</v>
      </c>
      <c r="K8" s="36" t="s">
        <v>108</v>
      </c>
      <c r="L8" s="37">
        <v>45772</v>
      </c>
      <c r="M8" s="38">
        <v>0.27</v>
      </c>
    </row>
    <row r="9" spans="1:13" ht="120">
      <c r="A9" s="31" t="s">
        <v>87</v>
      </c>
      <c r="B9" s="32" t="s">
        <v>87</v>
      </c>
      <c r="C9" s="32" t="s">
        <v>109</v>
      </c>
      <c r="D9" s="32" t="s">
        <v>93</v>
      </c>
      <c r="E9" s="32" t="s">
        <v>88</v>
      </c>
      <c r="F9" s="33">
        <v>96</v>
      </c>
      <c r="G9" s="34">
        <v>2592</v>
      </c>
      <c r="H9" s="35"/>
      <c r="I9" s="32" t="s">
        <v>94</v>
      </c>
      <c r="J9" s="35" t="s">
        <v>95</v>
      </c>
      <c r="K9" s="36" t="s">
        <v>110</v>
      </c>
      <c r="L9" s="37">
        <v>45772</v>
      </c>
      <c r="M9" s="38">
        <v>0.27</v>
      </c>
    </row>
    <row r="10" spans="1:13" ht="60">
      <c r="A10" s="31" t="s">
        <v>87</v>
      </c>
      <c r="B10" s="32" t="s">
        <v>89</v>
      </c>
      <c r="C10" s="32" t="s">
        <v>111</v>
      </c>
      <c r="D10" s="32" t="s">
        <v>90</v>
      </c>
      <c r="E10" s="32" t="s">
        <v>88</v>
      </c>
      <c r="F10" s="33">
        <v>40</v>
      </c>
      <c r="G10" s="34">
        <v>1080</v>
      </c>
      <c r="H10" s="35"/>
      <c r="I10" s="32" t="s">
        <v>91</v>
      </c>
      <c r="J10" s="35" t="s">
        <v>95</v>
      </c>
      <c r="K10" s="36" t="s">
        <v>112</v>
      </c>
      <c r="L10" s="37">
        <v>45772</v>
      </c>
      <c r="M10" s="38">
        <v>0.27</v>
      </c>
    </row>
    <row r="11" spans="1:13" ht="60">
      <c r="A11" s="31" t="s">
        <v>87</v>
      </c>
      <c r="B11" s="32" t="s">
        <v>89</v>
      </c>
      <c r="C11" s="32" t="s">
        <v>113</v>
      </c>
      <c r="D11" s="32" t="s">
        <v>90</v>
      </c>
      <c r="E11" s="32" t="s">
        <v>88</v>
      </c>
      <c r="F11" s="33">
        <v>1</v>
      </c>
      <c r="G11" s="34">
        <v>27</v>
      </c>
      <c r="H11" s="35"/>
      <c r="I11" s="32" t="s">
        <v>91</v>
      </c>
      <c r="J11" s="35" t="s">
        <v>95</v>
      </c>
      <c r="K11" s="36" t="s">
        <v>114</v>
      </c>
      <c r="L11" s="37">
        <v>45772</v>
      </c>
      <c r="M11" s="38">
        <v>0.27</v>
      </c>
    </row>
    <row r="12" spans="1:13" ht="60">
      <c r="A12" s="31" t="s">
        <v>87</v>
      </c>
      <c r="B12" s="32" t="s">
        <v>89</v>
      </c>
      <c r="C12" s="32" t="s">
        <v>115</v>
      </c>
      <c r="D12" s="32" t="s">
        <v>90</v>
      </c>
      <c r="E12" s="32" t="s">
        <v>88</v>
      </c>
      <c r="F12" s="33">
        <v>40</v>
      </c>
      <c r="G12" s="34">
        <v>1080</v>
      </c>
      <c r="H12" s="35"/>
      <c r="I12" s="32" t="s">
        <v>91</v>
      </c>
      <c r="J12" s="35" t="s">
        <v>95</v>
      </c>
      <c r="K12" s="36" t="s">
        <v>116</v>
      </c>
      <c r="L12" s="37">
        <v>45772</v>
      </c>
      <c r="M12" s="38">
        <v>0.27</v>
      </c>
    </row>
    <row r="13" spans="1:13" ht="90">
      <c r="A13" s="31" t="s">
        <v>87</v>
      </c>
      <c r="B13" s="32" t="s">
        <v>87</v>
      </c>
      <c r="C13" s="32" t="s">
        <v>109</v>
      </c>
      <c r="D13" s="32" t="s">
        <v>117</v>
      </c>
      <c r="E13" s="32" t="s">
        <v>88</v>
      </c>
      <c r="F13" s="33">
        <v>96</v>
      </c>
      <c r="G13" s="34">
        <v>2685.3</v>
      </c>
      <c r="H13" s="35"/>
      <c r="I13" s="32" t="s">
        <v>94</v>
      </c>
      <c r="J13" s="35" t="s">
        <v>118</v>
      </c>
      <c r="K13" s="36" t="s">
        <v>110</v>
      </c>
      <c r="L13" s="37">
        <v>45800</v>
      </c>
      <c r="M13" s="38">
        <v>0.27971875000000002</v>
      </c>
    </row>
    <row r="14" spans="1:13" ht="90">
      <c r="A14" s="31" t="s">
        <v>87</v>
      </c>
      <c r="B14" s="32" t="s">
        <v>87</v>
      </c>
      <c r="C14" s="32" t="s">
        <v>107</v>
      </c>
      <c r="D14" s="32" t="s">
        <v>117</v>
      </c>
      <c r="E14" s="32" t="s">
        <v>88</v>
      </c>
      <c r="F14" s="33">
        <v>96</v>
      </c>
      <c r="G14" s="34">
        <v>2685.3</v>
      </c>
      <c r="H14" s="35"/>
      <c r="I14" s="32" t="s">
        <v>94</v>
      </c>
      <c r="J14" s="35" t="s">
        <v>118</v>
      </c>
      <c r="K14" s="36" t="s">
        <v>108</v>
      </c>
      <c r="L14" s="37">
        <v>45800</v>
      </c>
      <c r="M14" s="38">
        <v>0.27971875000000002</v>
      </c>
    </row>
    <row r="15" spans="1:13" ht="90">
      <c r="A15" s="31" t="s">
        <v>87</v>
      </c>
      <c r="B15" s="32" t="s">
        <v>87</v>
      </c>
      <c r="C15" s="32" t="s">
        <v>119</v>
      </c>
      <c r="D15" s="32" t="s">
        <v>117</v>
      </c>
      <c r="E15" s="32" t="s">
        <v>88</v>
      </c>
      <c r="F15" s="33">
        <v>1</v>
      </c>
      <c r="G15" s="34">
        <v>31.2</v>
      </c>
      <c r="H15" s="35"/>
      <c r="I15" s="32" t="s">
        <v>94</v>
      </c>
      <c r="J15" s="35" t="s">
        <v>120</v>
      </c>
      <c r="K15" s="36" t="s">
        <v>98</v>
      </c>
      <c r="L15" s="37">
        <v>45904</v>
      </c>
      <c r="M15" s="38">
        <v>0.312</v>
      </c>
    </row>
    <row r="16" spans="1:13" ht="90">
      <c r="A16" s="31" t="s">
        <v>87</v>
      </c>
      <c r="B16" s="32" t="s">
        <v>87</v>
      </c>
      <c r="C16" s="32" t="s">
        <v>121</v>
      </c>
      <c r="D16" s="32" t="s">
        <v>117</v>
      </c>
      <c r="E16" s="32" t="s">
        <v>88</v>
      </c>
      <c r="F16" s="33">
        <v>1</v>
      </c>
      <c r="G16" s="34">
        <v>31.2</v>
      </c>
      <c r="H16" s="35"/>
      <c r="I16" s="32" t="s">
        <v>94</v>
      </c>
      <c r="J16" s="35" t="s">
        <v>120</v>
      </c>
      <c r="K16" s="36" t="s">
        <v>96</v>
      </c>
      <c r="L16" s="37">
        <v>45904</v>
      </c>
      <c r="M16" s="38">
        <v>0.312</v>
      </c>
    </row>
    <row r="17" spans="1:13" ht="90">
      <c r="A17" s="31" t="s">
        <v>87</v>
      </c>
      <c r="B17" s="32" t="s">
        <v>87</v>
      </c>
      <c r="C17" s="32" t="s">
        <v>101</v>
      </c>
      <c r="D17" s="32" t="s">
        <v>117</v>
      </c>
      <c r="E17" s="32" t="s">
        <v>88</v>
      </c>
      <c r="F17" s="33">
        <v>30</v>
      </c>
      <c r="G17" s="34">
        <v>862.33</v>
      </c>
      <c r="H17" s="35"/>
      <c r="I17" s="32" t="s">
        <v>94</v>
      </c>
      <c r="J17" s="35" t="s">
        <v>122</v>
      </c>
      <c r="K17" s="36" t="s">
        <v>102</v>
      </c>
      <c r="L17" s="37">
        <v>45919</v>
      </c>
      <c r="M17" s="38">
        <v>0.287443</v>
      </c>
    </row>
    <row r="18" spans="1:13" ht="90">
      <c r="A18" s="31" t="s">
        <v>87</v>
      </c>
      <c r="B18" s="32" t="s">
        <v>87</v>
      </c>
      <c r="C18" s="32" t="s">
        <v>99</v>
      </c>
      <c r="D18" s="32" t="s">
        <v>117</v>
      </c>
      <c r="E18" s="32" t="s">
        <v>88</v>
      </c>
      <c r="F18" s="33">
        <v>30</v>
      </c>
      <c r="G18" s="34">
        <v>862.33</v>
      </c>
      <c r="H18" s="35"/>
      <c r="I18" s="32" t="s">
        <v>94</v>
      </c>
      <c r="J18" s="35" t="s">
        <v>122</v>
      </c>
      <c r="K18" s="36" t="s">
        <v>100</v>
      </c>
      <c r="L18" s="37">
        <v>45919</v>
      </c>
      <c r="M18" s="38">
        <v>0.28739999999999999</v>
      </c>
    </row>
    <row r="19" spans="1:13" ht="90">
      <c r="A19" s="31" t="s">
        <v>87</v>
      </c>
      <c r="B19" s="32" t="s">
        <v>87</v>
      </c>
      <c r="C19" s="32" t="s">
        <v>105</v>
      </c>
      <c r="D19" s="32" t="s">
        <v>117</v>
      </c>
      <c r="E19" s="32" t="s">
        <v>88</v>
      </c>
      <c r="F19" s="33">
        <v>60</v>
      </c>
      <c r="G19" s="34">
        <v>1718.5</v>
      </c>
      <c r="H19" s="35"/>
      <c r="I19" s="32" t="s">
        <v>94</v>
      </c>
      <c r="J19" s="35" t="s">
        <v>122</v>
      </c>
      <c r="K19" s="36" t="s">
        <v>106</v>
      </c>
      <c r="L19" s="37">
        <v>45919</v>
      </c>
      <c r="M19" s="38">
        <v>0.28641660000000002</v>
      </c>
    </row>
    <row r="20" spans="1:13" ht="90">
      <c r="A20" s="31" t="s">
        <v>87</v>
      </c>
      <c r="B20" s="32" t="s">
        <v>87</v>
      </c>
      <c r="C20" s="32" t="s">
        <v>103</v>
      </c>
      <c r="D20" s="32" t="s">
        <v>117</v>
      </c>
      <c r="E20" s="32" t="s">
        <v>88</v>
      </c>
      <c r="F20" s="33">
        <v>60</v>
      </c>
      <c r="G20" s="34">
        <v>1718.5</v>
      </c>
      <c r="H20" s="35"/>
      <c r="I20" s="32" t="s">
        <v>94</v>
      </c>
      <c r="J20" s="35" t="s">
        <v>122</v>
      </c>
      <c r="K20" s="36" t="s">
        <v>104</v>
      </c>
      <c r="L20" s="37">
        <v>45919</v>
      </c>
      <c r="M20" s="38">
        <v>0.28641660000000002</v>
      </c>
    </row>
    <row r="21" spans="1:13" ht="60">
      <c r="A21" s="31" t="s">
        <v>87</v>
      </c>
      <c r="B21" s="32" t="s">
        <v>89</v>
      </c>
      <c r="C21" s="32" t="s">
        <v>123</v>
      </c>
      <c r="D21" s="32" t="s">
        <v>90</v>
      </c>
      <c r="E21" s="32" t="s">
        <v>88</v>
      </c>
      <c r="F21" s="33">
        <v>1</v>
      </c>
      <c r="G21" s="34">
        <v>27</v>
      </c>
      <c r="H21" s="35"/>
      <c r="I21" s="32" t="s">
        <v>124</v>
      </c>
      <c r="J21" s="35" t="s">
        <v>125</v>
      </c>
      <c r="K21" s="36" t="s">
        <v>126</v>
      </c>
      <c r="L21" s="37">
        <v>46044</v>
      </c>
      <c r="M21" s="38">
        <v>0.27</v>
      </c>
    </row>
    <row r="22" spans="1:13" ht="60">
      <c r="A22" s="31" t="s">
        <v>87</v>
      </c>
      <c r="B22" s="32" t="s">
        <v>89</v>
      </c>
      <c r="C22" s="32" t="s">
        <v>111</v>
      </c>
      <c r="D22" s="32" t="s">
        <v>90</v>
      </c>
      <c r="E22" s="32" t="s">
        <v>88</v>
      </c>
      <c r="F22" s="33">
        <v>40</v>
      </c>
      <c r="G22" s="34">
        <v>1080</v>
      </c>
      <c r="H22" s="35"/>
      <c r="I22" s="32" t="s">
        <v>124</v>
      </c>
      <c r="J22" s="35" t="s">
        <v>125</v>
      </c>
      <c r="K22" s="36" t="s">
        <v>112</v>
      </c>
      <c r="L22" s="37">
        <v>46044</v>
      </c>
      <c r="M22" s="38">
        <v>0.27</v>
      </c>
    </row>
    <row r="23" spans="1:13" ht="60">
      <c r="A23" s="31" t="s">
        <v>87</v>
      </c>
      <c r="B23" s="32" t="s">
        <v>89</v>
      </c>
      <c r="C23" s="32" t="s">
        <v>115</v>
      </c>
      <c r="D23" s="32" t="s">
        <v>90</v>
      </c>
      <c r="E23" s="32" t="s">
        <v>88</v>
      </c>
      <c r="F23" s="33">
        <v>40</v>
      </c>
      <c r="G23" s="34">
        <v>1080</v>
      </c>
      <c r="H23" s="35"/>
      <c r="I23" s="32" t="s">
        <v>124</v>
      </c>
      <c r="J23" s="35" t="s">
        <v>125</v>
      </c>
      <c r="K23" s="36" t="s">
        <v>116</v>
      </c>
      <c r="L23" s="37">
        <v>46044</v>
      </c>
      <c r="M23" s="38">
        <v>0.27</v>
      </c>
    </row>
    <row r="24" spans="1:13" ht="90">
      <c r="A24" s="31" t="s">
        <v>87</v>
      </c>
      <c r="B24" s="32" t="s">
        <v>87</v>
      </c>
      <c r="C24" s="32" t="s">
        <v>101</v>
      </c>
      <c r="D24" s="32" t="s">
        <v>117</v>
      </c>
      <c r="E24" s="32" t="s">
        <v>88</v>
      </c>
      <c r="F24" s="33">
        <v>30</v>
      </c>
      <c r="G24" s="34">
        <v>862.33</v>
      </c>
      <c r="H24" s="35"/>
      <c r="I24" s="32" t="s">
        <v>127</v>
      </c>
      <c r="J24" s="35" t="s">
        <v>128</v>
      </c>
      <c r="K24" s="36" t="s">
        <v>102</v>
      </c>
      <c r="L24" s="37">
        <v>46115</v>
      </c>
      <c r="M24" s="38">
        <v>0.28744330000000001</v>
      </c>
    </row>
    <row r="25" spans="1:13" ht="90">
      <c r="A25" s="31" t="s">
        <v>87</v>
      </c>
      <c r="B25" s="32" t="s">
        <v>87</v>
      </c>
      <c r="C25" s="32" t="s">
        <v>107</v>
      </c>
      <c r="D25" s="32" t="s">
        <v>117</v>
      </c>
      <c r="E25" s="32" t="s">
        <v>88</v>
      </c>
      <c r="F25" s="33">
        <v>96</v>
      </c>
      <c r="G25" s="34">
        <v>2685.3</v>
      </c>
      <c r="H25" s="35"/>
      <c r="I25" s="32" t="s">
        <v>127</v>
      </c>
      <c r="J25" s="35" t="s">
        <v>128</v>
      </c>
      <c r="K25" s="36" t="s">
        <v>108</v>
      </c>
      <c r="L25" s="37">
        <v>46115</v>
      </c>
      <c r="M25" s="38">
        <v>0.27971875000000002</v>
      </c>
    </row>
    <row r="26" spans="1:13" ht="90">
      <c r="A26" s="31" t="s">
        <v>87</v>
      </c>
      <c r="B26" s="32" t="s">
        <v>87</v>
      </c>
      <c r="C26" s="32" t="s">
        <v>99</v>
      </c>
      <c r="D26" s="32" t="s">
        <v>117</v>
      </c>
      <c r="E26" s="32" t="s">
        <v>88</v>
      </c>
      <c r="F26" s="33">
        <v>30</v>
      </c>
      <c r="G26" s="34">
        <v>862.33</v>
      </c>
      <c r="H26" s="35"/>
      <c r="I26" s="32" t="s">
        <v>127</v>
      </c>
      <c r="J26" s="35" t="s">
        <v>128</v>
      </c>
      <c r="K26" s="36" t="s">
        <v>100</v>
      </c>
      <c r="L26" s="37">
        <v>46115</v>
      </c>
      <c r="M26" s="38">
        <v>0.28744433000000003</v>
      </c>
    </row>
    <row r="27" spans="1:13" ht="90">
      <c r="A27" s="31" t="s">
        <v>87</v>
      </c>
      <c r="B27" s="32" t="s">
        <v>87</v>
      </c>
      <c r="C27" s="32" t="s">
        <v>103</v>
      </c>
      <c r="D27" s="32" t="s">
        <v>117</v>
      </c>
      <c r="E27" s="32" t="s">
        <v>88</v>
      </c>
      <c r="F27" s="33">
        <v>60</v>
      </c>
      <c r="G27" s="34">
        <v>1718.5</v>
      </c>
      <c r="H27" s="35"/>
      <c r="I27" s="32" t="s">
        <v>127</v>
      </c>
      <c r="J27" s="35" t="s">
        <v>128</v>
      </c>
      <c r="K27" s="36" t="s">
        <v>104</v>
      </c>
      <c r="L27" s="37">
        <v>46115</v>
      </c>
      <c r="M27" s="38">
        <v>0.286416</v>
      </c>
    </row>
    <row r="28" spans="1:13" ht="90">
      <c r="A28" s="31" t="s">
        <v>87</v>
      </c>
      <c r="B28" s="32" t="s">
        <v>87</v>
      </c>
      <c r="C28" s="32" t="s">
        <v>97</v>
      </c>
      <c r="D28" s="32" t="s">
        <v>117</v>
      </c>
      <c r="E28" s="32" t="s">
        <v>88</v>
      </c>
      <c r="F28" s="33">
        <v>1</v>
      </c>
      <c r="G28" s="34">
        <v>31.2</v>
      </c>
      <c r="H28" s="35"/>
      <c r="I28" s="32" t="s">
        <v>127</v>
      </c>
      <c r="J28" s="35" t="s">
        <v>128</v>
      </c>
      <c r="K28" s="36" t="s">
        <v>98</v>
      </c>
      <c r="L28" s="37">
        <v>46115</v>
      </c>
      <c r="M28" s="38">
        <v>0.312</v>
      </c>
    </row>
    <row r="29" spans="1:13" ht="90">
      <c r="A29" s="31" t="s">
        <v>87</v>
      </c>
      <c r="B29" s="32" t="s">
        <v>87</v>
      </c>
      <c r="C29" s="32" t="s">
        <v>92</v>
      </c>
      <c r="D29" s="32" t="s">
        <v>117</v>
      </c>
      <c r="E29" s="32" t="s">
        <v>88</v>
      </c>
      <c r="F29" s="33">
        <v>1</v>
      </c>
      <c r="G29" s="34">
        <v>31.2</v>
      </c>
      <c r="H29" s="35"/>
      <c r="I29" s="32" t="s">
        <v>127</v>
      </c>
      <c r="J29" s="35" t="s">
        <v>128</v>
      </c>
      <c r="K29" s="36" t="s">
        <v>96</v>
      </c>
      <c r="L29" s="37">
        <v>46115</v>
      </c>
      <c r="M29" s="38">
        <v>0.312</v>
      </c>
    </row>
    <row r="30" spans="1:13" ht="90">
      <c r="A30" s="31" t="s">
        <v>87</v>
      </c>
      <c r="B30" s="32" t="s">
        <v>87</v>
      </c>
      <c r="C30" s="32" t="s">
        <v>105</v>
      </c>
      <c r="D30" s="32" t="s">
        <v>117</v>
      </c>
      <c r="E30" s="32" t="s">
        <v>88</v>
      </c>
      <c r="F30" s="33">
        <v>60</v>
      </c>
      <c r="G30" s="34">
        <v>1718.5</v>
      </c>
      <c r="H30" s="35"/>
      <c r="I30" s="32" t="s">
        <v>127</v>
      </c>
      <c r="J30" s="35" t="s">
        <v>128</v>
      </c>
      <c r="K30" s="36" t="s">
        <v>106</v>
      </c>
      <c r="L30" s="37">
        <v>46115</v>
      </c>
      <c r="M30" s="38">
        <v>0.28641660000000002</v>
      </c>
    </row>
    <row r="31" spans="1:13" ht="90">
      <c r="A31" s="31" t="s">
        <v>87</v>
      </c>
      <c r="B31" s="32" t="s">
        <v>87</v>
      </c>
      <c r="C31" s="32" t="s">
        <v>109</v>
      </c>
      <c r="D31" s="32" t="s">
        <v>117</v>
      </c>
      <c r="E31" s="32" t="s">
        <v>88</v>
      </c>
      <c r="F31" s="33">
        <v>96</v>
      </c>
      <c r="G31" s="34">
        <v>2685.3</v>
      </c>
      <c r="H31" s="35"/>
      <c r="I31" s="32" t="s">
        <v>127</v>
      </c>
      <c r="J31" s="35" t="s">
        <v>128</v>
      </c>
      <c r="K31" s="36" t="s">
        <v>110</v>
      </c>
      <c r="L31" s="37">
        <v>46115</v>
      </c>
      <c r="M31" s="38">
        <v>0.27971875000000002</v>
      </c>
    </row>
    <row r="32" spans="1:13" ht="90">
      <c r="A32" s="31" t="s">
        <v>87</v>
      </c>
      <c r="B32" s="32" t="s">
        <v>87</v>
      </c>
      <c r="C32" s="32" t="s">
        <v>103</v>
      </c>
      <c r="D32" s="32" t="s">
        <v>117</v>
      </c>
      <c r="E32" s="32" t="s">
        <v>88</v>
      </c>
      <c r="F32" s="33">
        <v>60</v>
      </c>
      <c r="G32" s="34">
        <v>1773.49</v>
      </c>
      <c r="H32" s="35"/>
      <c r="I32" s="32" t="s">
        <v>127</v>
      </c>
      <c r="J32" s="35" t="s">
        <v>129</v>
      </c>
      <c r="K32" s="36" t="s">
        <v>104</v>
      </c>
      <c r="L32" s="37">
        <v>46171</v>
      </c>
      <c r="M32" s="38">
        <v>0.2955816</v>
      </c>
    </row>
    <row r="33" spans="1:13" ht="90">
      <c r="A33" s="31" t="s">
        <v>87</v>
      </c>
      <c r="B33" s="32" t="s">
        <v>87</v>
      </c>
      <c r="C33" s="32" t="s">
        <v>105</v>
      </c>
      <c r="D33" s="32" t="s">
        <v>117</v>
      </c>
      <c r="E33" s="32" t="s">
        <v>88</v>
      </c>
      <c r="F33" s="33">
        <v>60</v>
      </c>
      <c r="G33" s="34">
        <v>1773.49</v>
      </c>
      <c r="H33" s="35"/>
      <c r="I33" s="32" t="s">
        <v>127</v>
      </c>
      <c r="J33" s="35" t="s">
        <v>129</v>
      </c>
      <c r="K33" s="36" t="s">
        <v>106</v>
      </c>
      <c r="L33" s="37">
        <v>46171</v>
      </c>
      <c r="M33" s="38">
        <v>0.29559999999999997</v>
      </c>
    </row>
    <row r="34" spans="1:13" ht="90">
      <c r="A34" s="31" t="s">
        <v>87</v>
      </c>
      <c r="B34" s="32" t="s">
        <v>87</v>
      </c>
      <c r="C34" s="32" t="s">
        <v>107</v>
      </c>
      <c r="D34" s="32" t="s">
        <v>117</v>
      </c>
      <c r="E34" s="32" t="s">
        <v>88</v>
      </c>
      <c r="F34" s="33">
        <v>96</v>
      </c>
      <c r="G34" s="34">
        <v>2771.23</v>
      </c>
      <c r="H34" s="35"/>
      <c r="I34" s="32" t="s">
        <v>127</v>
      </c>
      <c r="J34" s="35" t="s">
        <v>129</v>
      </c>
      <c r="K34" s="36" t="s">
        <v>108</v>
      </c>
      <c r="L34" s="37">
        <v>46171</v>
      </c>
      <c r="M34" s="38">
        <v>0.28866900000000001</v>
      </c>
    </row>
    <row r="35" spans="1:13" ht="90">
      <c r="A35" s="31" t="s">
        <v>87</v>
      </c>
      <c r="B35" s="32" t="s">
        <v>87</v>
      </c>
      <c r="C35" s="32" t="s">
        <v>109</v>
      </c>
      <c r="D35" s="32" t="s">
        <v>117</v>
      </c>
      <c r="E35" s="32" t="s">
        <v>88</v>
      </c>
      <c r="F35" s="33">
        <v>96</v>
      </c>
      <c r="G35" s="34">
        <v>2771.23</v>
      </c>
      <c r="H35" s="35"/>
      <c r="I35" s="32" t="s">
        <v>127</v>
      </c>
      <c r="J35" s="35" t="s">
        <v>129</v>
      </c>
      <c r="K35" s="36" t="s">
        <v>110</v>
      </c>
      <c r="L35" s="37">
        <v>46171</v>
      </c>
      <c r="M35" s="38">
        <v>0.28866969999999997</v>
      </c>
    </row>
    <row r="36" spans="1:13" ht="90">
      <c r="A36" s="31" t="s">
        <v>87</v>
      </c>
      <c r="B36" s="32" t="s">
        <v>87</v>
      </c>
      <c r="C36" s="32" t="s">
        <v>101</v>
      </c>
      <c r="D36" s="32" t="s">
        <v>117</v>
      </c>
      <c r="E36" s="32" t="s">
        <v>88</v>
      </c>
      <c r="F36" s="33">
        <v>30</v>
      </c>
      <c r="G36" s="34">
        <v>891.65</v>
      </c>
      <c r="H36" s="35"/>
      <c r="I36" s="32" t="s">
        <v>127</v>
      </c>
      <c r="J36" s="35" t="s">
        <v>129</v>
      </c>
      <c r="K36" s="36" t="s">
        <v>102</v>
      </c>
      <c r="L36" s="37">
        <v>46171</v>
      </c>
      <c r="M36" s="38">
        <v>0.29720000000000002</v>
      </c>
    </row>
    <row r="37" spans="1:13" ht="90">
      <c r="A37" s="31" t="s">
        <v>87</v>
      </c>
      <c r="B37" s="32" t="s">
        <v>87</v>
      </c>
      <c r="C37" s="32" t="s">
        <v>99</v>
      </c>
      <c r="D37" s="32" t="s">
        <v>117</v>
      </c>
      <c r="E37" s="32" t="s">
        <v>88</v>
      </c>
      <c r="F37" s="33">
        <v>30</v>
      </c>
      <c r="G37" s="34">
        <v>891.65</v>
      </c>
      <c r="H37" s="35"/>
      <c r="I37" s="32" t="s">
        <v>127</v>
      </c>
      <c r="J37" s="35" t="s">
        <v>129</v>
      </c>
      <c r="K37" s="36" t="s">
        <v>100</v>
      </c>
      <c r="L37" s="37">
        <v>46171</v>
      </c>
      <c r="M37" s="38">
        <v>0.29720000000000002</v>
      </c>
    </row>
    <row r="38" spans="1:13" ht="120">
      <c r="A38" s="31" t="s">
        <v>87</v>
      </c>
      <c r="B38" s="32" t="s">
        <v>87</v>
      </c>
      <c r="C38" s="32" t="s">
        <v>101</v>
      </c>
      <c r="D38" s="32" t="s">
        <v>130</v>
      </c>
      <c r="E38" s="32" t="s">
        <v>88</v>
      </c>
      <c r="F38" s="33">
        <v>30</v>
      </c>
      <c r="G38" s="34">
        <v>891.65</v>
      </c>
      <c r="H38" s="35"/>
      <c r="I38" s="32" t="s">
        <v>127</v>
      </c>
      <c r="J38" s="35" t="s">
        <v>131</v>
      </c>
      <c r="K38" s="36" t="s">
        <v>102</v>
      </c>
      <c r="L38" s="37">
        <v>46237</v>
      </c>
      <c r="M38" s="38">
        <v>0.2972166</v>
      </c>
    </row>
    <row r="39" spans="1:13" ht="120">
      <c r="A39" s="31" t="s">
        <v>87</v>
      </c>
      <c r="B39" s="32" t="s">
        <v>87</v>
      </c>
      <c r="C39" s="32" t="s">
        <v>107</v>
      </c>
      <c r="D39" s="32" t="s">
        <v>130</v>
      </c>
      <c r="E39" s="32" t="s">
        <v>88</v>
      </c>
      <c r="F39" s="33">
        <v>96</v>
      </c>
      <c r="G39" s="34">
        <v>2771.23</v>
      </c>
      <c r="H39" s="35"/>
      <c r="I39" s="32" t="s">
        <v>127</v>
      </c>
      <c r="J39" s="35" t="s">
        <v>131</v>
      </c>
      <c r="K39" s="36" t="s">
        <v>108</v>
      </c>
      <c r="L39" s="37">
        <v>46237</v>
      </c>
      <c r="M39" s="38">
        <v>0.28866000000000003</v>
      </c>
    </row>
    <row r="40" spans="1:13" ht="120">
      <c r="A40" s="31" t="s">
        <v>87</v>
      </c>
      <c r="B40" s="32" t="s">
        <v>87</v>
      </c>
      <c r="C40" s="32" t="s">
        <v>99</v>
      </c>
      <c r="D40" s="32" t="s">
        <v>130</v>
      </c>
      <c r="E40" s="32" t="s">
        <v>88</v>
      </c>
      <c r="F40" s="33">
        <v>30</v>
      </c>
      <c r="G40" s="34">
        <v>891.65</v>
      </c>
      <c r="H40" s="35"/>
      <c r="I40" s="32" t="s">
        <v>127</v>
      </c>
      <c r="J40" s="35" t="s">
        <v>131</v>
      </c>
      <c r="K40" s="36" t="s">
        <v>100</v>
      </c>
      <c r="L40" s="37">
        <v>46237</v>
      </c>
      <c r="M40" s="38">
        <v>0.29721666000000002</v>
      </c>
    </row>
    <row r="41" spans="1:13" ht="120">
      <c r="A41" s="31" t="s">
        <v>87</v>
      </c>
      <c r="B41" s="32" t="s">
        <v>87</v>
      </c>
      <c r="C41" s="32" t="s">
        <v>103</v>
      </c>
      <c r="D41" s="32" t="s">
        <v>130</v>
      </c>
      <c r="E41" s="32" t="s">
        <v>88</v>
      </c>
      <c r="F41" s="33">
        <v>60</v>
      </c>
      <c r="G41" s="34">
        <v>1773.49</v>
      </c>
      <c r="H41" s="35"/>
      <c r="I41" s="32" t="s">
        <v>127</v>
      </c>
      <c r="J41" s="35" t="s">
        <v>131</v>
      </c>
      <c r="K41" s="36" t="s">
        <v>104</v>
      </c>
      <c r="L41" s="37">
        <v>46237</v>
      </c>
      <c r="M41" s="38">
        <v>0.29558166000000002</v>
      </c>
    </row>
    <row r="42" spans="1:13" ht="120">
      <c r="A42" s="31" t="s">
        <v>87</v>
      </c>
      <c r="B42" s="32" t="s">
        <v>87</v>
      </c>
      <c r="C42" s="32" t="s">
        <v>97</v>
      </c>
      <c r="D42" s="32" t="s">
        <v>130</v>
      </c>
      <c r="E42" s="32" t="s">
        <v>88</v>
      </c>
      <c r="F42" s="33">
        <v>1</v>
      </c>
      <c r="G42" s="34">
        <v>31.2</v>
      </c>
      <c r="H42" s="35"/>
      <c r="I42" s="32" t="s">
        <v>127</v>
      </c>
      <c r="J42" s="35" t="s">
        <v>131</v>
      </c>
      <c r="K42" s="36" t="s">
        <v>98</v>
      </c>
      <c r="L42" s="37">
        <v>46237</v>
      </c>
      <c r="M42" s="38">
        <v>0.312</v>
      </c>
    </row>
    <row r="43" spans="1:13" ht="120">
      <c r="A43" s="31" t="s">
        <v>87</v>
      </c>
      <c r="B43" s="32" t="s">
        <v>87</v>
      </c>
      <c r="C43" s="32" t="s">
        <v>92</v>
      </c>
      <c r="D43" s="32" t="s">
        <v>130</v>
      </c>
      <c r="E43" s="32" t="s">
        <v>88</v>
      </c>
      <c r="F43" s="33">
        <v>1</v>
      </c>
      <c r="G43" s="34">
        <v>31.2</v>
      </c>
      <c r="H43" s="35"/>
      <c r="I43" s="32" t="s">
        <v>127</v>
      </c>
      <c r="J43" s="35" t="s">
        <v>131</v>
      </c>
      <c r="K43" s="36" t="s">
        <v>96</v>
      </c>
      <c r="L43" s="37">
        <v>46237</v>
      </c>
      <c r="M43" s="38">
        <v>0.312</v>
      </c>
    </row>
    <row r="44" spans="1:13" ht="120">
      <c r="A44" s="31" t="s">
        <v>87</v>
      </c>
      <c r="B44" s="32" t="s">
        <v>87</v>
      </c>
      <c r="C44" s="32" t="s">
        <v>105</v>
      </c>
      <c r="D44" s="32" t="s">
        <v>130</v>
      </c>
      <c r="E44" s="32" t="s">
        <v>88</v>
      </c>
      <c r="F44" s="33">
        <v>60</v>
      </c>
      <c r="G44" s="34">
        <v>1773.49</v>
      </c>
      <c r="H44" s="35"/>
      <c r="I44" s="32" t="s">
        <v>127</v>
      </c>
      <c r="J44" s="35" t="s">
        <v>131</v>
      </c>
      <c r="K44" s="36" t="s">
        <v>106</v>
      </c>
      <c r="L44" s="37">
        <v>46237</v>
      </c>
      <c r="M44" s="38">
        <v>0.29558000000000001</v>
      </c>
    </row>
    <row r="45" spans="1:13" ht="120">
      <c r="A45" s="31" t="s">
        <v>87</v>
      </c>
      <c r="B45" s="32" t="s">
        <v>87</v>
      </c>
      <c r="C45" s="32" t="s">
        <v>109</v>
      </c>
      <c r="D45" s="32" t="s">
        <v>130</v>
      </c>
      <c r="E45" s="32" t="s">
        <v>88</v>
      </c>
      <c r="F45" s="33">
        <v>96</v>
      </c>
      <c r="G45" s="34">
        <v>2771.23</v>
      </c>
      <c r="H45" s="35"/>
      <c r="I45" s="32" t="s">
        <v>127</v>
      </c>
      <c r="J45" s="35" t="s">
        <v>131</v>
      </c>
      <c r="K45" s="36" t="s">
        <v>110</v>
      </c>
      <c r="L45" s="37">
        <v>46237</v>
      </c>
      <c r="M45" s="38">
        <v>0.28866900000000001</v>
      </c>
    </row>
    <row r="46" spans="1:13">
      <c r="A46" s="31"/>
      <c r="B46" s="32"/>
      <c r="C46" s="32"/>
      <c r="D46" s="32"/>
      <c r="E46" s="32"/>
      <c r="F46" s="33"/>
      <c r="G46" s="34"/>
      <c r="H46" s="35"/>
      <c r="I46" s="32"/>
      <c r="J46" s="35"/>
      <c r="K46" s="36" t="s">
        <v>132</v>
      </c>
      <c r="L46" s="37"/>
      <c r="M46" s="38">
        <v>0.27</v>
      </c>
    </row>
    <row r="47" spans="1:13">
      <c r="A47" s="31"/>
      <c r="B47" s="32"/>
      <c r="C47" s="32"/>
      <c r="D47" s="32"/>
      <c r="E47" s="32"/>
      <c r="F47" s="33"/>
      <c r="G47" s="34"/>
      <c r="H47" s="35"/>
      <c r="I47" s="32"/>
      <c r="J47" s="35"/>
      <c r="K47" s="36" t="s">
        <v>133</v>
      </c>
      <c r="L47" s="37"/>
      <c r="M47" s="38">
        <v>0.312</v>
      </c>
    </row>
    <row r="48" spans="1:13">
      <c r="A48" s="31"/>
      <c r="B48" s="32"/>
      <c r="C48" s="32"/>
      <c r="D48" s="32"/>
      <c r="E48" s="32"/>
      <c r="F48" s="33"/>
      <c r="G48" s="34"/>
      <c r="H48" s="35"/>
      <c r="I48" s="32"/>
      <c r="J48" s="35"/>
      <c r="K48" s="36"/>
      <c r="L48" s="37"/>
      <c r="M48" s="38"/>
    </row>
    <row r="49" spans="1:13">
      <c r="A49" s="31"/>
      <c r="B49" s="32"/>
      <c r="C49" s="32"/>
      <c r="D49" s="32"/>
      <c r="E49" s="32"/>
      <c r="F49" s="33"/>
      <c r="G49" s="34"/>
      <c r="H49" s="35"/>
      <c r="I49" s="32"/>
      <c r="J49" s="35"/>
      <c r="K49" s="36"/>
      <c r="L49" s="37"/>
      <c r="M49" s="38"/>
    </row>
    <row r="50" spans="1:13">
      <c r="A50" s="31"/>
      <c r="B50" s="32"/>
      <c r="C50" s="32"/>
      <c r="D50" s="32"/>
      <c r="E50" s="32"/>
      <c r="F50" s="33"/>
      <c r="G50" s="34"/>
      <c r="H50" s="35"/>
      <c r="I50" s="32"/>
      <c r="J50" s="35"/>
      <c r="K50" s="36"/>
      <c r="L50" s="37"/>
      <c r="M50" s="38"/>
    </row>
    <row r="51" spans="1:13">
      <c r="A51" s="31"/>
      <c r="B51" s="32"/>
      <c r="C51" s="32"/>
      <c r="D51" s="32"/>
      <c r="E51" s="32"/>
      <c r="F51" s="33"/>
      <c r="G51" s="34"/>
      <c r="H51" s="35"/>
      <c r="I51" s="32"/>
      <c r="J51" s="35"/>
      <c r="K51" s="36"/>
      <c r="L51" s="37"/>
      <c r="M51" s="38"/>
    </row>
    <row r="52" spans="1:13">
      <c r="A52" s="31"/>
      <c r="B52" s="32"/>
      <c r="C52" s="32"/>
      <c r="D52" s="32"/>
      <c r="E52" s="32"/>
      <c r="F52" s="33"/>
      <c r="G52" s="34"/>
      <c r="H52" s="35"/>
      <c r="I52" s="32"/>
      <c r="J52" s="35"/>
      <c r="K52" s="36"/>
      <c r="L52" s="37"/>
      <c r="M52" s="38"/>
    </row>
    <row r="53" spans="1:13">
      <c r="A53" s="31"/>
      <c r="B53" s="32"/>
      <c r="C53" s="32"/>
      <c r="D53" s="32"/>
      <c r="E53" s="32"/>
      <c r="F53" s="33"/>
      <c r="G53" s="34"/>
      <c r="H53" s="35"/>
      <c r="I53" s="32"/>
      <c r="J53" s="35"/>
      <c r="K53" s="36"/>
      <c r="L53" s="37"/>
      <c r="M53" s="38"/>
    </row>
    <row r="54" spans="1:13">
      <c r="A54" s="31"/>
      <c r="B54" s="32"/>
      <c r="C54" s="32"/>
      <c r="D54" s="32"/>
      <c r="E54" s="32"/>
      <c r="F54" s="33"/>
      <c r="G54" s="34"/>
      <c r="H54" s="35"/>
      <c r="I54" s="32"/>
      <c r="J54" s="35"/>
      <c r="K54" s="36"/>
      <c r="L54" s="37"/>
      <c r="M54" s="38"/>
    </row>
    <row r="55" spans="1:13">
      <c r="A55" s="31"/>
      <c r="B55" s="32"/>
      <c r="C55" s="32"/>
      <c r="D55" s="32"/>
      <c r="E55" s="32"/>
      <c r="F55" s="33"/>
      <c r="G55" s="34"/>
      <c r="H55" s="35"/>
      <c r="I55" s="32"/>
      <c r="J55" s="35"/>
      <c r="K55" s="36"/>
      <c r="L55" s="37"/>
      <c r="M55" s="38"/>
    </row>
    <row r="56" spans="1:13">
      <c r="A56" s="31"/>
      <c r="B56" s="32"/>
      <c r="C56" s="32"/>
      <c r="D56" s="32"/>
      <c r="E56" s="32"/>
      <c r="F56" s="33"/>
      <c r="G56" s="34"/>
      <c r="H56" s="35"/>
      <c r="I56" s="32"/>
      <c r="J56" s="35"/>
      <c r="K56" s="36"/>
      <c r="L56" s="37"/>
      <c r="M56" s="38"/>
    </row>
    <row r="57" spans="1:13">
      <c r="A57" s="31"/>
      <c r="B57" s="32"/>
      <c r="C57" s="32"/>
      <c r="D57" s="32"/>
      <c r="E57" s="32"/>
      <c r="F57" s="33"/>
      <c r="G57" s="34"/>
      <c r="H57" s="35"/>
      <c r="I57" s="32"/>
      <c r="J57" s="35"/>
      <c r="K57" s="36"/>
      <c r="L57" s="37"/>
      <c r="M57" s="38"/>
    </row>
    <row r="58" spans="1:13">
      <c r="A58" s="31"/>
      <c r="B58" s="32"/>
      <c r="C58" s="32"/>
      <c r="D58" s="32"/>
      <c r="E58" s="32"/>
      <c r="F58" s="33"/>
      <c r="G58" s="34"/>
      <c r="H58" s="35"/>
      <c r="I58" s="32"/>
      <c r="J58" s="35"/>
      <c r="K58" s="36"/>
      <c r="L58" s="37"/>
      <c r="M58" s="38"/>
    </row>
    <row r="59" spans="1:13">
      <c r="A59" s="31"/>
      <c r="B59" s="32"/>
      <c r="C59" s="32"/>
      <c r="D59" s="32"/>
      <c r="E59" s="32"/>
      <c r="F59" s="33"/>
      <c r="G59" s="34"/>
      <c r="H59" s="35"/>
      <c r="I59" s="32"/>
      <c r="J59" s="35"/>
      <c r="K59" s="36"/>
      <c r="L59" s="37"/>
      <c r="M59" s="38"/>
    </row>
    <row r="60" spans="1:13">
      <c r="A60" s="31"/>
      <c r="B60" s="32"/>
      <c r="C60" s="32"/>
      <c r="D60" s="32"/>
      <c r="E60" s="32"/>
      <c r="F60" s="33"/>
      <c r="G60" s="34"/>
      <c r="H60" s="35"/>
      <c r="I60" s="32"/>
      <c r="J60" s="35"/>
      <c r="K60" s="36"/>
      <c r="L60" s="37"/>
      <c r="M60" s="38"/>
    </row>
    <row r="61" spans="1:13">
      <c r="A61" s="31"/>
      <c r="B61" s="32"/>
      <c r="C61" s="32"/>
      <c r="D61" s="32"/>
      <c r="E61" s="32"/>
      <c r="F61" s="33"/>
      <c r="G61" s="34"/>
      <c r="H61" s="35"/>
      <c r="I61" s="32"/>
      <c r="J61" s="35"/>
      <c r="K61" s="36"/>
      <c r="L61" s="37"/>
      <c r="M61" s="38"/>
    </row>
    <row r="62" spans="1:13">
      <c r="A62" s="31"/>
      <c r="B62" s="32"/>
      <c r="C62" s="32"/>
      <c r="D62" s="32"/>
      <c r="E62" s="32"/>
      <c r="F62" s="33"/>
      <c r="G62" s="34"/>
      <c r="H62" s="35"/>
      <c r="I62" s="32"/>
      <c r="J62" s="35"/>
      <c r="K62" s="36"/>
      <c r="L62" s="37"/>
      <c r="M62" s="38"/>
    </row>
    <row r="63" spans="1:13">
      <c r="A63" s="31"/>
      <c r="B63" s="32"/>
      <c r="C63" s="32"/>
      <c r="D63" s="32"/>
      <c r="E63" s="32"/>
      <c r="F63" s="33"/>
      <c r="G63" s="34"/>
      <c r="H63" s="35"/>
      <c r="I63" s="32"/>
      <c r="J63" s="35"/>
      <c r="K63" s="36"/>
      <c r="L63" s="37"/>
      <c r="M63" s="38"/>
    </row>
    <row r="64" spans="1:13">
      <c r="A64" s="31"/>
      <c r="B64" s="32"/>
      <c r="C64" s="32"/>
      <c r="D64" s="32"/>
      <c r="E64" s="32"/>
      <c r="F64" s="33"/>
      <c r="G64" s="34"/>
      <c r="H64" s="35"/>
      <c r="I64" s="32"/>
      <c r="J64" s="35"/>
      <c r="K64" s="36"/>
      <c r="L64" s="37"/>
      <c r="M64" s="38"/>
    </row>
    <row r="65" spans="1:13">
      <c r="A65" s="31"/>
      <c r="B65" s="32"/>
      <c r="C65" s="32"/>
      <c r="D65" s="32"/>
      <c r="E65" s="32"/>
      <c r="F65" s="33"/>
      <c r="G65" s="34"/>
      <c r="H65" s="35"/>
      <c r="I65" s="32"/>
      <c r="J65" s="35"/>
      <c r="K65" s="36"/>
      <c r="L65" s="37"/>
      <c r="M65" s="38"/>
    </row>
    <row r="66" spans="1:13">
      <c r="A66" s="31"/>
      <c r="B66" s="32"/>
      <c r="C66" s="32"/>
      <c r="D66" s="32"/>
      <c r="E66" s="32"/>
      <c r="F66" s="33"/>
      <c r="G66" s="34"/>
      <c r="H66" s="35"/>
      <c r="I66" s="32"/>
      <c r="J66" s="35"/>
      <c r="K66" s="36"/>
      <c r="L66" s="37"/>
      <c r="M66" s="38"/>
    </row>
    <row r="67" spans="1:13">
      <c r="A67" s="31"/>
      <c r="B67" s="32"/>
      <c r="C67" s="32"/>
      <c r="D67" s="32"/>
      <c r="E67" s="32"/>
      <c r="F67" s="33"/>
      <c r="G67" s="34"/>
      <c r="H67" s="35"/>
      <c r="I67" s="32"/>
      <c r="J67" s="35"/>
      <c r="K67" s="36"/>
      <c r="L67" s="37"/>
      <c r="M67" s="38"/>
    </row>
    <row r="68" spans="1:13">
      <c r="A68" s="31"/>
      <c r="B68" s="32"/>
      <c r="C68" s="32"/>
      <c r="D68" s="32"/>
      <c r="E68" s="32"/>
      <c r="F68" s="33"/>
      <c r="G68" s="34"/>
      <c r="H68" s="35"/>
      <c r="I68" s="32"/>
      <c r="J68" s="35"/>
      <c r="K68" s="36"/>
      <c r="L68" s="37"/>
      <c r="M68" s="38"/>
    </row>
    <row r="69" spans="1:13">
      <c r="A69" s="31"/>
      <c r="B69" s="32"/>
      <c r="C69" s="32"/>
      <c r="D69" s="32"/>
      <c r="E69" s="32"/>
      <c r="F69" s="33"/>
      <c r="G69" s="34"/>
      <c r="H69" s="35"/>
      <c r="I69" s="32"/>
      <c r="J69" s="35"/>
      <c r="K69" s="36"/>
      <c r="L69" s="37"/>
      <c r="M69" s="38"/>
    </row>
    <row r="70" spans="1:13">
      <c r="A70" s="31"/>
      <c r="B70" s="32"/>
      <c r="C70" s="32"/>
      <c r="D70" s="32"/>
      <c r="E70" s="32"/>
      <c r="F70" s="33"/>
      <c r="G70" s="34"/>
      <c r="H70" s="35"/>
      <c r="I70" s="32"/>
      <c r="J70" s="35"/>
      <c r="K70" s="36"/>
      <c r="L70" s="37"/>
      <c r="M70" s="38"/>
    </row>
    <row r="71" spans="1:13">
      <c r="A71" s="31"/>
      <c r="B71" s="32"/>
      <c r="C71" s="32"/>
      <c r="D71" s="32"/>
      <c r="E71" s="32"/>
      <c r="F71" s="33"/>
      <c r="G71" s="34"/>
      <c r="H71" s="35"/>
      <c r="I71" s="32"/>
      <c r="J71" s="35"/>
      <c r="K71" s="36"/>
      <c r="L71" s="37"/>
      <c r="M71" s="38"/>
    </row>
    <row r="72" spans="1:13">
      <c r="A72" s="31"/>
      <c r="B72" s="32"/>
      <c r="C72" s="32"/>
      <c r="D72" s="32"/>
      <c r="E72" s="32"/>
      <c r="F72" s="33"/>
      <c r="G72" s="34"/>
      <c r="H72" s="35"/>
      <c r="I72" s="32"/>
      <c r="J72" s="35"/>
      <c r="K72" s="36"/>
      <c r="L72" s="37"/>
      <c r="M72" s="38"/>
    </row>
    <row r="73" spans="1:13">
      <c r="A73" s="31"/>
      <c r="B73" s="32"/>
      <c r="C73" s="32"/>
      <c r="D73" s="32"/>
      <c r="E73" s="32"/>
      <c r="F73" s="33"/>
      <c r="G73" s="34"/>
      <c r="H73" s="35"/>
      <c r="I73" s="32"/>
      <c r="J73" s="35"/>
      <c r="K73" s="36"/>
      <c r="L73" s="37"/>
      <c r="M73" s="38"/>
    </row>
    <row r="74" spans="1:13">
      <c r="A74" s="31"/>
      <c r="B74" s="32"/>
      <c r="C74" s="32"/>
      <c r="D74" s="32"/>
      <c r="E74" s="32"/>
      <c r="F74" s="33"/>
      <c r="G74" s="34"/>
      <c r="H74" s="35"/>
      <c r="I74" s="32"/>
      <c r="J74" s="35"/>
      <c r="K74" s="36"/>
      <c r="L74" s="37"/>
      <c r="M74" s="38"/>
    </row>
    <row r="75" spans="1:13">
      <c r="A75" s="31"/>
      <c r="B75" s="32"/>
      <c r="C75" s="32"/>
      <c r="D75" s="32"/>
      <c r="E75" s="32"/>
      <c r="F75" s="33"/>
      <c r="G75" s="34"/>
      <c r="H75" s="35"/>
      <c r="I75" s="32"/>
      <c r="J75" s="35"/>
      <c r="K75" s="36"/>
      <c r="L75" s="37"/>
      <c r="M75" s="38"/>
    </row>
    <row r="76" spans="1:13">
      <c r="A76" s="31"/>
      <c r="B76" s="32"/>
      <c r="C76" s="32"/>
      <c r="D76" s="32"/>
      <c r="E76" s="32"/>
      <c r="F76" s="33"/>
      <c r="G76" s="34"/>
      <c r="H76" s="35"/>
      <c r="I76" s="32"/>
      <c r="J76" s="35"/>
      <c r="K76" s="36"/>
      <c r="L76" s="37"/>
      <c r="M76" s="38"/>
    </row>
    <row r="77" spans="1:13">
      <c r="A77" s="31"/>
      <c r="B77" s="32"/>
      <c r="C77" s="32"/>
      <c r="D77" s="32"/>
      <c r="E77" s="32"/>
      <c r="F77" s="33"/>
      <c r="G77" s="34"/>
      <c r="H77" s="35"/>
      <c r="I77" s="32"/>
      <c r="J77" s="35"/>
      <c r="K77" s="36"/>
      <c r="L77" s="37"/>
      <c r="M77" s="38"/>
    </row>
    <row r="78" spans="1:13">
      <c r="A78" s="31"/>
      <c r="B78" s="32"/>
      <c r="C78" s="32"/>
      <c r="D78" s="32"/>
      <c r="E78" s="32"/>
      <c r="F78" s="33"/>
      <c r="G78" s="34"/>
      <c r="H78" s="35"/>
      <c r="I78" s="32"/>
      <c r="J78" s="35"/>
      <c r="K78" s="36"/>
      <c r="L78" s="37"/>
      <c r="M78" s="38"/>
    </row>
    <row r="79" spans="1:13">
      <c r="A79" s="31"/>
      <c r="B79" s="32"/>
      <c r="C79" s="32"/>
      <c r="D79" s="32"/>
      <c r="E79" s="32"/>
      <c r="F79" s="33"/>
      <c r="G79" s="34"/>
      <c r="H79" s="35"/>
      <c r="I79" s="32"/>
      <c r="J79" s="35"/>
      <c r="K79" s="36"/>
      <c r="L79" s="37"/>
      <c r="M79" s="38"/>
    </row>
    <row r="80" spans="1:13">
      <c r="A80" s="31"/>
      <c r="B80" s="32"/>
      <c r="C80" s="32"/>
      <c r="D80" s="32"/>
      <c r="E80" s="32"/>
      <c r="F80" s="33"/>
      <c r="G80" s="34"/>
      <c r="H80" s="35"/>
      <c r="I80" s="32"/>
      <c r="J80" s="35"/>
      <c r="K80" s="36"/>
      <c r="L80" s="37"/>
      <c r="M80" s="38"/>
    </row>
    <row r="81" spans="1:13">
      <c r="A81" s="31"/>
      <c r="B81" s="32"/>
      <c r="C81" s="32"/>
      <c r="D81" s="32"/>
      <c r="E81" s="32"/>
      <c r="F81" s="33"/>
      <c r="G81" s="34"/>
      <c r="H81" s="35"/>
      <c r="I81" s="32"/>
      <c r="J81" s="35"/>
      <c r="K81" s="36"/>
      <c r="L81" s="37"/>
      <c r="M81" s="38"/>
    </row>
    <row r="82" spans="1:13">
      <c r="A82" s="31"/>
      <c r="B82" s="32"/>
      <c r="C82" s="32"/>
      <c r="D82" s="32"/>
      <c r="E82" s="32"/>
      <c r="F82" s="33"/>
      <c r="G82" s="34"/>
      <c r="H82" s="35"/>
      <c r="I82" s="32"/>
      <c r="J82" s="35"/>
      <c r="K82" s="36"/>
      <c r="L82" s="37"/>
      <c r="M82" s="38"/>
    </row>
    <row r="83" spans="1:13">
      <c r="A83" s="31"/>
      <c r="B83" s="32"/>
      <c r="C83" s="32"/>
      <c r="D83" s="32"/>
      <c r="E83" s="32"/>
      <c r="F83" s="33"/>
      <c r="G83" s="34"/>
      <c r="H83" s="35"/>
      <c r="I83" s="32"/>
      <c r="J83" s="35"/>
      <c r="K83" s="36"/>
      <c r="L83" s="37"/>
      <c r="M83" s="38"/>
    </row>
    <row r="84" spans="1:13">
      <c r="A84" s="31"/>
      <c r="B84" s="32"/>
      <c r="C84" s="32"/>
      <c r="D84" s="32"/>
      <c r="E84" s="32"/>
      <c r="F84" s="33"/>
      <c r="G84" s="34"/>
      <c r="H84" s="35"/>
      <c r="I84" s="32"/>
      <c r="J84" s="35"/>
      <c r="K84" s="36"/>
      <c r="L84" s="37"/>
      <c r="M84" s="38"/>
    </row>
    <row r="85" spans="1:13">
      <c r="A85" s="31"/>
      <c r="B85" s="32"/>
      <c r="C85" s="32"/>
      <c r="D85" s="32"/>
      <c r="E85" s="32"/>
      <c r="F85" s="33"/>
      <c r="G85" s="34"/>
      <c r="H85" s="35"/>
      <c r="I85" s="32"/>
      <c r="J85" s="35"/>
      <c r="K85" s="36"/>
      <c r="L85" s="37"/>
      <c r="M85" s="38"/>
    </row>
    <row r="86" spans="1:13">
      <c r="A86" s="31"/>
      <c r="B86" s="32"/>
      <c r="C86" s="32"/>
      <c r="D86" s="32"/>
      <c r="E86" s="32"/>
      <c r="F86" s="33"/>
      <c r="G86" s="34"/>
      <c r="H86" s="35"/>
      <c r="I86" s="32"/>
      <c r="J86" s="35"/>
      <c r="K86" s="36"/>
      <c r="L86" s="37"/>
      <c r="M86" s="38"/>
    </row>
    <row r="87" spans="1:13">
      <c r="A87" s="31"/>
      <c r="B87" s="32"/>
      <c r="C87" s="32"/>
      <c r="D87" s="32"/>
      <c r="E87" s="32"/>
      <c r="F87" s="33"/>
      <c r="G87" s="34"/>
      <c r="H87" s="35"/>
      <c r="I87" s="32"/>
      <c r="J87" s="35"/>
      <c r="K87" s="36"/>
      <c r="L87" s="37"/>
      <c r="M87" s="38"/>
    </row>
    <row r="88" spans="1:13">
      <c r="A88" s="31"/>
      <c r="B88" s="32"/>
      <c r="C88" s="32"/>
      <c r="D88" s="32"/>
      <c r="E88" s="32"/>
      <c r="F88" s="33"/>
      <c r="G88" s="34"/>
      <c r="H88" s="35"/>
      <c r="I88" s="32"/>
      <c r="J88" s="35"/>
      <c r="K88" s="36"/>
      <c r="L88" s="37"/>
      <c r="M88" s="38"/>
    </row>
    <row r="89" spans="1:13">
      <c r="A89" s="31"/>
      <c r="B89" s="32"/>
      <c r="C89" s="32"/>
      <c r="D89" s="32"/>
      <c r="E89" s="32"/>
      <c r="F89" s="33"/>
      <c r="G89" s="34"/>
      <c r="H89" s="35"/>
      <c r="I89" s="32"/>
      <c r="J89" s="35"/>
      <c r="K89" s="36"/>
      <c r="L89" s="37"/>
      <c r="M89" s="38"/>
    </row>
    <row r="90" spans="1:13">
      <c r="A90" s="31"/>
      <c r="B90" s="32"/>
      <c r="C90" s="32"/>
      <c r="D90" s="32"/>
      <c r="E90" s="32"/>
      <c r="F90" s="33"/>
      <c r="G90" s="34"/>
      <c r="H90" s="35"/>
      <c r="I90" s="32"/>
      <c r="J90" s="35"/>
      <c r="K90" s="36"/>
      <c r="L90" s="37"/>
      <c r="M90" s="38"/>
    </row>
    <row r="91" spans="1:13">
      <c r="A91" s="31"/>
      <c r="B91" s="32"/>
      <c r="C91" s="32"/>
      <c r="D91" s="32"/>
      <c r="E91" s="32"/>
      <c r="F91" s="33"/>
      <c r="G91" s="34"/>
      <c r="H91" s="35"/>
      <c r="I91" s="32"/>
      <c r="J91" s="35"/>
      <c r="K91" s="36"/>
      <c r="L91" s="37"/>
      <c r="M91" s="38"/>
    </row>
    <row r="92" spans="1:13">
      <c r="A92" s="31"/>
      <c r="B92" s="32"/>
      <c r="C92" s="32"/>
      <c r="D92" s="32"/>
      <c r="E92" s="32"/>
      <c r="F92" s="33"/>
      <c r="G92" s="34"/>
      <c r="H92" s="35"/>
      <c r="I92" s="32"/>
      <c r="J92" s="35"/>
      <c r="K92" s="36"/>
      <c r="L92" s="37"/>
      <c r="M92" s="38"/>
    </row>
    <row r="93" spans="1:13">
      <c r="A93" s="31"/>
      <c r="B93" s="32"/>
      <c r="C93" s="32"/>
      <c r="D93" s="32"/>
      <c r="E93" s="32"/>
      <c r="F93" s="33"/>
      <c r="G93" s="34"/>
      <c r="H93" s="35"/>
      <c r="I93" s="32"/>
      <c r="J93" s="35"/>
      <c r="K93" s="36"/>
      <c r="L93" s="37"/>
      <c r="M93" s="38"/>
    </row>
    <row r="94" spans="1:13">
      <c r="A94" s="31"/>
      <c r="B94" s="32"/>
      <c r="C94" s="32"/>
      <c r="D94" s="32"/>
      <c r="E94" s="32"/>
      <c r="F94" s="33"/>
      <c r="G94" s="34"/>
      <c r="H94" s="35"/>
      <c r="I94" s="32"/>
      <c r="J94" s="35"/>
      <c r="K94" s="36"/>
      <c r="L94" s="37"/>
      <c r="M94" s="38"/>
    </row>
    <row r="95" spans="1:13">
      <c r="A95" s="31"/>
      <c r="B95" s="32"/>
      <c r="C95" s="32"/>
      <c r="D95" s="32"/>
      <c r="E95" s="32"/>
      <c r="F95" s="33"/>
      <c r="G95" s="34"/>
      <c r="H95" s="35"/>
      <c r="I95" s="32"/>
      <c r="J95" s="35"/>
      <c r="K95" s="36"/>
      <c r="L95" s="37"/>
      <c r="M95" s="38"/>
    </row>
    <row r="96" spans="1:13">
      <c r="A96" s="31"/>
      <c r="B96" s="32"/>
      <c r="C96" s="32"/>
      <c r="D96" s="32"/>
      <c r="E96" s="32"/>
      <c r="F96" s="33"/>
      <c r="G96" s="34"/>
      <c r="H96" s="35"/>
      <c r="I96" s="32"/>
      <c r="J96" s="35"/>
      <c r="K96" s="36"/>
      <c r="L96" s="37"/>
      <c r="M96" s="38"/>
    </row>
    <row r="97" spans="1:13">
      <c r="A97" s="31"/>
      <c r="B97" s="32"/>
      <c r="C97" s="32"/>
      <c r="D97" s="32"/>
      <c r="E97" s="32"/>
      <c r="F97" s="33"/>
      <c r="G97" s="34"/>
      <c r="H97" s="35"/>
      <c r="I97" s="32"/>
      <c r="J97" s="35"/>
      <c r="K97" s="36"/>
      <c r="L97" s="37"/>
      <c r="M97" s="38"/>
    </row>
    <row r="98" spans="1:13">
      <c r="A98" s="31"/>
      <c r="B98" s="32"/>
      <c r="C98" s="32"/>
      <c r="D98" s="32"/>
      <c r="E98" s="32"/>
      <c r="F98" s="33"/>
      <c r="G98" s="34"/>
      <c r="H98" s="35"/>
      <c r="I98" s="32"/>
      <c r="J98" s="35"/>
      <c r="K98" s="36"/>
      <c r="L98" s="37"/>
      <c r="M98" s="38"/>
    </row>
    <row r="99" spans="1:13">
      <c r="A99" s="31"/>
      <c r="B99" s="32"/>
      <c r="C99" s="32"/>
      <c r="D99" s="32"/>
      <c r="E99" s="32"/>
      <c r="F99" s="33"/>
      <c r="G99" s="34"/>
      <c r="H99" s="35"/>
      <c r="I99" s="32"/>
      <c r="J99" s="35"/>
      <c r="K99" s="36"/>
      <c r="L99" s="37"/>
      <c r="M99" s="38"/>
    </row>
    <row r="100" spans="1:13">
      <c r="A100" s="31"/>
      <c r="B100" s="32"/>
      <c r="C100" s="32"/>
      <c r="D100" s="32"/>
      <c r="E100" s="32"/>
      <c r="F100" s="33"/>
      <c r="G100" s="34"/>
      <c r="H100" s="35"/>
      <c r="I100" s="32"/>
      <c r="J100" s="35"/>
      <c r="K100" s="36"/>
      <c r="L100" s="37"/>
      <c r="M100" s="38"/>
    </row>
    <row r="101" spans="1:13">
      <c r="A101" s="31"/>
      <c r="B101" s="32"/>
      <c r="C101" s="32"/>
      <c r="D101" s="32"/>
      <c r="E101" s="32"/>
      <c r="F101" s="33"/>
      <c r="G101" s="34"/>
      <c r="H101" s="35"/>
      <c r="I101" s="32"/>
      <c r="J101" s="35"/>
      <c r="K101" s="36"/>
      <c r="L101" s="37"/>
      <c r="M101" s="38"/>
    </row>
    <row r="102" spans="1:13">
      <c r="A102" s="31"/>
      <c r="B102" s="32"/>
      <c r="C102" s="32"/>
      <c r="D102" s="32"/>
      <c r="E102" s="32"/>
      <c r="F102" s="33"/>
      <c r="G102" s="34"/>
      <c r="H102" s="35"/>
      <c r="I102" s="32"/>
      <c r="J102" s="35"/>
      <c r="K102" s="36"/>
      <c r="L102" s="37"/>
      <c r="M102" s="38"/>
    </row>
    <row r="103" spans="1:13">
      <c r="A103" s="31"/>
      <c r="B103" s="32"/>
      <c r="C103" s="32"/>
      <c r="D103" s="32"/>
      <c r="E103" s="32"/>
      <c r="F103" s="33"/>
      <c r="G103" s="34"/>
      <c r="H103" s="35"/>
      <c r="I103" s="32"/>
      <c r="J103" s="35"/>
      <c r="K103" s="36"/>
      <c r="L103" s="37"/>
      <c r="M103" s="38"/>
    </row>
    <row r="104" spans="1:13">
      <c r="A104" s="31"/>
      <c r="B104" s="32"/>
      <c r="C104" s="32"/>
      <c r="D104" s="32"/>
      <c r="E104" s="32"/>
      <c r="F104" s="33"/>
      <c r="G104" s="34"/>
      <c r="H104" s="35"/>
      <c r="I104" s="32"/>
      <c r="J104" s="35"/>
      <c r="K104" s="36"/>
      <c r="L104" s="37"/>
      <c r="M104" s="38"/>
    </row>
    <row r="105" spans="1:13">
      <c r="A105" s="31"/>
      <c r="B105" s="32"/>
      <c r="C105" s="32"/>
      <c r="D105" s="32"/>
      <c r="E105" s="32"/>
      <c r="F105" s="33"/>
      <c r="G105" s="34"/>
      <c r="H105" s="35"/>
      <c r="I105" s="32"/>
      <c r="J105" s="35"/>
      <c r="K105" s="36"/>
      <c r="L105" s="37"/>
      <c r="M105" s="38"/>
    </row>
    <row r="106" spans="1:13">
      <c r="A106" s="31"/>
      <c r="B106" s="32"/>
      <c r="C106" s="32"/>
      <c r="D106" s="32"/>
      <c r="E106" s="32"/>
      <c r="F106" s="33"/>
      <c r="G106" s="34"/>
      <c r="H106" s="35"/>
      <c r="I106" s="32"/>
      <c r="J106" s="35"/>
      <c r="K106" s="36"/>
      <c r="L106" s="37"/>
      <c r="M106" s="38"/>
    </row>
    <row r="107" spans="1:13">
      <c r="A107" s="31"/>
      <c r="B107" s="32"/>
      <c r="C107" s="32"/>
      <c r="D107" s="32"/>
      <c r="E107" s="32"/>
      <c r="F107" s="33"/>
      <c r="G107" s="34"/>
      <c r="H107" s="35"/>
      <c r="I107" s="32"/>
      <c r="J107" s="35"/>
      <c r="K107" s="36"/>
      <c r="L107" s="37"/>
      <c r="M107" s="38"/>
    </row>
    <row r="108" spans="1:13">
      <c r="A108" s="31"/>
      <c r="B108" s="32"/>
      <c r="C108" s="32"/>
      <c r="D108" s="32"/>
      <c r="E108" s="32"/>
      <c r="F108" s="33"/>
      <c r="G108" s="34"/>
      <c r="H108" s="35"/>
      <c r="I108" s="32"/>
      <c r="J108" s="35"/>
      <c r="K108" s="36"/>
      <c r="L108" s="37"/>
      <c r="M108" s="38"/>
    </row>
    <row r="109" spans="1:13">
      <c r="A109" s="31"/>
      <c r="B109" s="32"/>
      <c r="C109" s="32"/>
      <c r="D109" s="32"/>
      <c r="E109" s="32"/>
      <c r="F109" s="33"/>
      <c r="G109" s="34"/>
      <c r="H109" s="35"/>
      <c r="I109" s="32"/>
      <c r="J109" s="35"/>
      <c r="K109" s="36"/>
      <c r="L109" s="37"/>
      <c r="M109" s="38"/>
    </row>
    <row r="110" spans="1:13">
      <c r="A110" s="31"/>
      <c r="B110" s="32"/>
      <c r="C110" s="32"/>
      <c r="D110" s="32"/>
      <c r="E110" s="32"/>
      <c r="F110" s="33"/>
      <c r="G110" s="34"/>
      <c r="H110" s="35"/>
      <c r="I110" s="32"/>
      <c r="J110" s="35"/>
      <c r="K110" s="36"/>
      <c r="L110" s="37"/>
      <c r="M110" s="38"/>
    </row>
    <row r="111" spans="1:13">
      <c r="A111" s="31"/>
      <c r="B111" s="32"/>
      <c r="C111" s="32"/>
      <c r="D111" s="32"/>
      <c r="E111" s="32"/>
      <c r="F111" s="33"/>
      <c r="G111" s="34"/>
      <c r="H111" s="35"/>
      <c r="I111" s="32"/>
      <c r="J111" s="35"/>
      <c r="K111" s="36"/>
      <c r="L111" s="37"/>
      <c r="M111" s="38"/>
    </row>
    <row r="112" spans="1:13">
      <c r="A112" s="31"/>
      <c r="B112" s="32"/>
      <c r="C112" s="32"/>
      <c r="D112" s="32"/>
      <c r="E112" s="32"/>
      <c r="F112" s="33"/>
      <c r="G112" s="34"/>
      <c r="H112" s="35"/>
      <c r="I112" s="32"/>
      <c r="J112" s="35"/>
      <c r="K112" s="36"/>
      <c r="L112" s="37"/>
      <c r="M112" s="38"/>
    </row>
    <row r="113" spans="1:13">
      <c r="A113" s="31"/>
      <c r="B113" s="32"/>
      <c r="C113" s="32"/>
      <c r="D113" s="32"/>
      <c r="E113" s="32"/>
      <c r="F113" s="33"/>
      <c r="G113" s="34"/>
      <c r="H113" s="35"/>
      <c r="I113" s="32"/>
      <c r="J113" s="35"/>
      <c r="K113" s="36"/>
      <c r="L113" s="37"/>
      <c r="M113" s="38"/>
    </row>
    <row r="114" spans="1:13">
      <c r="A114" s="31"/>
      <c r="B114" s="32"/>
      <c r="C114" s="32"/>
      <c r="D114" s="32"/>
      <c r="E114" s="32"/>
      <c r="F114" s="33"/>
      <c r="G114" s="34"/>
      <c r="H114" s="35"/>
      <c r="I114" s="32"/>
      <c r="J114" s="35"/>
      <c r="K114" s="36"/>
      <c r="L114" s="37"/>
      <c r="M114" s="38"/>
    </row>
    <row r="115" spans="1:13">
      <c r="A115" s="31"/>
      <c r="B115" s="32"/>
      <c r="C115" s="32"/>
      <c r="D115" s="32"/>
      <c r="E115" s="32"/>
      <c r="F115" s="33"/>
      <c r="G115" s="34"/>
      <c r="H115" s="35"/>
      <c r="I115" s="32"/>
      <c r="J115" s="35"/>
      <c r="K115" s="36"/>
      <c r="L115" s="37"/>
      <c r="M115" s="38"/>
    </row>
    <row r="116" spans="1:13">
      <c r="A116" s="31"/>
      <c r="B116" s="32"/>
      <c r="C116" s="32"/>
      <c r="D116" s="32"/>
      <c r="E116" s="32"/>
      <c r="F116" s="33"/>
      <c r="G116" s="34"/>
      <c r="H116" s="35"/>
      <c r="I116" s="32"/>
      <c r="J116" s="35"/>
      <c r="K116" s="36"/>
      <c r="L116" s="37"/>
      <c r="M116" s="38"/>
    </row>
    <row r="117" spans="1:13">
      <c r="A117" s="31"/>
      <c r="B117" s="32"/>
      <c r="C117" s="32"/>
      <c r="D117" s="32"/>
      <c r="E117" s="32"/>
      <c r="F117" s="33"/>
      <c r="G117" s="34"/>
      <c r="H117" s="35"/>
      <c r="I117" s="32"/>
      <c r="J117" s="35"/>
      <c r="K117" s="36"/>
      <c r="L117" s="37"/>
      <c r="M117" s="38"/>
    </row>
    <row r="118" spans="1:13">
      <c r="A118" s="31"/>
      <c r="B118" s="32"/>
      <c r="C118" s="32"/>
      <c r="D118" s="32"/>
      <c r="E118" s="32"/>
      <c r="F118" s="33"/>
      <c r="G118" s="34"/>
      <c r="H118" s="35"/>
      <c r="I118" s="32"/>
      <c r="J118" s="35"/>
      <c r="K118" s="36"/>
      <c r="L118" s="37"/>
      <c r="M118" s="38"/>
    </row>
    <row r="119" spans="1:13">
      <c r="A119" s="31"/>
      <c r="B119" s="32"/>
      <c r="C119" s="32"/>
      <c r="D119" s="32"/>
      <c r="E119" s="32"/>
      <c r="F119" s="33"/>
      <c r="G119" s="34"/>
      <c r="H119" s="35"/>
      <c r="I119" s="32"/>
      <c r="J119" s="35"/>
      <c r="K119" s="36"/>
      <c r="L119" s="37"/>
      <c r="M119" s="38"/>
    </row>
    <row r="120" spans="1:13">
      <c r="A120" s="31"/>
      <c r="B120" s="32"/>
      <c r="C120" s="32"/>
      <c r="D120" s="32"/>
      <c r="E120" s="32"/>
      <c r="F120" s="33"/>
      <c r="G120" s="34"/>
      <c r="H120" s="35"/>
      <c r="I120" s="32"/>
      <c r="J120" s="35"/>
      <c r="K120" s="36"/>
      <c r="L120" s="37"/>
      <c r="M120" s="38"/>
    </row>
    <row r="121" spans="1:13">
      <c r="A121" s="31"/>
      <c r="B121" s="32"/>
      <c r="C121" s="32"/>
      <c r="D121" s="32"/>
      <c r="E121" s="32"/>
      <c r="F121" s="33"/>
      <c r="G121" s="34"/>
      <c r="H121" s="35"/>
      <c r="I121" s="32"/>
      <c r="J121" s="35"/>
      <c r="K121" s="36"/>
      <c r="L121" s="37"/>
      <c r="M121" s="38"/>
    </row>
    <row r="122" spans="1:13">
      <c r="A122" s="31"/>
      <c r="B122" s="32"/>
      <c r="C122" s="32"/>
      <c r="D122" s="32"/>
      <c r="E122" s="32"/>
      <c r="F122" s="33"/>
      <c r="G122" s="34"/>
      <c r="H122" s="35"/>
      <c r="I122" s="32"/>
      <c r="J122" s="35"/>
      <c r="K122" s="36"/>
      <c r="L122" s="37"/>
      <c r="M122" s="38"/>
    </row>
    <row r="123" spans="1:13">
      <c r="A123" s="31"/>
      <c r="B123" s="32"/>
      <c r="C123" s="32"/>
      <c r="D123" s="32"/>
      <c r="E123" s="32"/>
      <c r="F123" s="33"/>
      <c r="G123" s="34"/>
      <c r="H123" s="35"/>
      <c r="I123" s="32"/>
      <c r="J123" s="35"/>
      <c r="K123" s="36"/>
      <c r="L123" s="37"/>
      <c r="M123" s="38"/>
    </row>
    <row r="124" spans="1:13">
      <c r="A124" s="31"/>
      <c r="B124" s="32"/>
      <c r="C124" s="32"/>
      <c r="D124" s="32"/>
      <c r="E124" s="32"/>
      <c r="F124" s="33"/>
      <c r="G124" s="34"/>
      <c r="H124" s="35"/>
      <c r="I124" s="32"/>
      <c r="J124" s="35"/>
      <c r="K124" s="36"/>
      <c r="L124" s="37"/>
      <c r="M124" s="38"/>
    </row>
    <row r="125" spans="1:13">
      <c r="A125" s="31"/>
      <c r="B125" s="32"/>
      <c r="C125" s="32"/>
      <c r="D125" s="32"/>
      <c r="E125" s="32"/>
      <c r="F125" s="33"/>
      <c r="G125" s="34"/>
      <c r="H125" s="35"/>
      <c r="I125" s="32"/>
      <c r="J125" s="35"/>
      <c r="K125" s="36"/>
      <c r="L125" s="37"/>
      <c r="M125" s="38"/>
    </row>
    <row r="126" spans="1:13">
      <c r="A126" s="31"/>
      <c r="B126" s="32"/>
      <c r="C126" s="32"/>
      <c r="D126" s="32"/>
      <c r="E126" s="32"/>
      <c r="F126" s="33"/>
      <c r="G126" s="34"/>
      <c r="H126" s="35"/>
      <c r="I126" s="32"/>
      <c r="J126" s="35"/>
      <c r="K126" s="36"/>
      <c r="L126" s="37"/>
      <c r="M126" s="38"/>
    </row>
    <row r="127" spans="1:13">
      <c r="A127" s="31"/>
      <c r="B127" s="32"/>
      <c r="C127" s="32"/>
      <c r="D127" s="32"/>
      <c r="E127" s="32"/>
      <c r="F127" s="33"/>
      <c r="G127" s="34"/>
      <c r="H127" s="35"/>
      <c r="I127" s="32"/>
      <c r="J127" s="35"/>
      <c r="K127" s="36"/>
      <c r="L127" s="37"/>
      <c r="M127" s="38"/>
    </row>
    <row r="128" spans="1:13">
      <c r="A128" s="31"/>
      <c r="B128" s="32"/>
      <c r="C128" s="32"/>
      <c r="D128" s="32"/>
      <c r="E128" s="32"/>
      <c r="F128" s="33"/>
      <c r="G128" s="34"/>
      <c r="H128" s="35"/>
      <c r="I128" s="32"/>
      <c r="J128" s="35"/>
      <c r="K128" s="36"/>
      <c r="L128" s="37"/>
      <c r="M128" s="38"/>
    </row>
    <row r="129" spans="1:13">
      <c r="A129" s="31"/>
      <c r="B129" s="32"/>
      <c r="C129" s="32"/>
      <c r="D129" s="32"/>
      <c r="E129" s="32"/>
      <c r="F129" s="33"/>
      <c r="G129" s="34"/>
      <c r="H129" s="35"/>
      <c r="I129" s="32"/>
      <c r="J129" s="35"/>
      <c r="K129" s="36"/>
      <c r="L129" s="37"/>
      <c r="M129" s="38"/>
    </row>
    <row r="130" spans="1:13">
      <c r="A130" s="31"/>
      <c r="B130" s="32"/>
      <c r="C130" s="32"/>
      <c r="D130" s="32"/>
      <c r="E130" s="32"/>
      <c r="F130" s="33"/>
      <c r="G130" s="34"/>
      <c r="H130" s="35"/>
      <c r="I130" s="32"/>
      <c r="J130" s="35"/>
      <c r="K130" s="36"/>
      <c r="L130" s="37"/>
      <c r="M130" s="3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Обоснование НМЦК</vt:lpstr>
      <vt:lpstr>Приложение №1 </vt:lpstr>
      <vt:lpstr>'Обоснование НМЦК'!_Toc520376731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ORGZ_5</dc:creator>
  <cp:lastModifiedBy>Слесарева Наталья Юрьевна</cp:lastModifiedBy>
  <cp:lastPrinted>2023-04-14T09:49:54Z</cp:lastPrinted>
  <dcterms:created xsi:type="dcterms:W3CDTF">2023-04-06T12:22:42Z</dcterms:created>
  <dcterms:modified xsi:type="dcterms:W3CDTF">2026-08-18T10:14:03Z</dcterms:modified>
</cp:coreProperties>
</file>